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firstSheet="2" activeTab="8"/>
  </bookViews>
  <sheets>
    <sheet name="44" sheetId="1" r:id="rId1"/>
    <sheet name="Composition 44" sheetId="2" r:id="rId2"/>
    <sheet name="Composition 49" sheetId="3" r:id="rId3"/>
    <sheet name="Composition 72-53" sheetId="4" r:id="rId4"/>
    <sheet name="Composition 85" sheetId="5" r:id="rId5"/>
    <sheet name="1er tour" sheetId="6" r:id="rId6"/>
    <sheet name="2ème tour" sheetId="7" r:id="rId7"/>
    <sheet name="3ème tour" sheetId="8" r:id="rId8"/>
    <sheet name="Tableau Résultat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LA">'[1]SCORES'!$BL$10:$BV$58</definedName>
    <definedName name="CLASS">'[1]SCORES'!$BU$10:$CG$58</definedName>
    <definedName name="demi_finales" localSheetId="8">'[2]SCORES'!$BL$10:$BV$58</definedName>
    <definedName name="demi_finales">'[3]SCORES'!$BL$10:$BV$58</definedName>
    <definedName name="FINALES" localSheetId="8">'[2]SCORES'!$BU$10:$CG$58</definedName>
    <definedName name="FINALES">'[3]SCORES'!$BU$10:$CG$58</definedName>
    <definedName name="NEO">'[4]TOUR5'!$L$11:$Z$58</definedName>
    <definedName name="p" localSheetId="8">#REF!</definedName>
    <definedName name="p">#REF!</definedName>
    <definedName name="score_1" localSheetId="8">'[2]SCORES'!$J$10:$Q$58</definedName>
    <definedName name="score_1">'[3]SCORES'!$J$10:$Q$58</definedName>
    <definedName name="score_2" localSheetId="8">'[2]SCORES'!$S$10:$AA$58</definedName>
    <definedName name="score_2">'[3]SCORES'!$S$10:$AA$58</definedName>
    <definedName name="score_3" localSheetId="8">'[2]SCORES'!$AB$10:$AJ$58</definedName>
    <definedName name="score_3">'[3]SCORES'!$AB$10:$AJ$58</definedName>
    <definedName name="score_4" localSheetId="8">'[2]SCORES'!$AK$10:$AS$58</definedName>
    <definedName name="score_4">'[3]SCORES'!$AK$10:$AS$58</definedName>
    <definedName name="score_5" localSheetId="8">'[2]SCORES'!$AT$10:$BB$58</definedName>
    <definedName name="score_5">'[3]SCORES'!$AT$10:$BB$58</definedName>
    <definedName name="score_6" localSheetId="8">'[2]SCORES'!$BC$10:$BK$58</definedName>
    <definedName name="score_6">'[3]SCORES'!$BC$10:$BK$58</definedName>
    <definedName name="score_demi_finales" localSheetId="8">'[2]SCORES'!$BL$10:$BT$58</definedName>
    <definedName name="score_demi_finales">'[3]SCORES'!$BL$10:$BT$58</definedName>
    <definedName name="score_finales" localSheetId="8">'[2]SCORES'!$BU$10:$CE$58</definedName>
    <definedName name="score_finales">'[3]SCORES'!$BU$10:$CE$58</definedName>
    <definedName name="solver_adj" localSheetId="8" hidden="1">'Tableau Résultats'!#REF!,'Tableau Résultats'!#REF!,'Tableau Résultats'!#REF!</definedName>
    <definedName name="solver_lin" localSheetId="8" hidden="1">0</definedName>
    <definedName name="solver_num" localSheetId="8" hidden="1">0</definedName>
    <definedName name="solver_opt" localSheetId="8" hidden="1">'Tableau Résultats'!#REF!</definedName>
    <definedName name="solver_tmp" localSheetId="8" hidden="1">'Tableau Résultats'!#REF!,'Tableau Résultats'!#REF!,'Tableau Résultats'!#REF!</definedName>
    <definedName name="solver_typ" localSheetId="8" hidden="1">1</definedName>
    <definedName name="solver_val" localSheetId="8" hidden="1">0</definedName>
    <definedName name="TABLEAU">'[4]TOUR 3 - Barrages'!$L$11:$Z$58</definedName>
    <definedName name="tour_1" localSheetId="8">'[2]SCORES'!$J$10:$T$58</definedName>
    <definedName name="tour_1">'[3]SCORES'!$J$10:$T$58</definedName>
    <definedName name="tour_2" localSheetId="8">'[2]SCORES'!$S$10:$AC$58</definedName>
    <definedName name="tour_2">'[3]SCORES'!$S$10:$AC$58</definedName>
    <definedName name="tour_3" localSheetId="8">'[2]SCORES'!$AB$10:$AL$58</definedName>
    <definedName name="tour_3">'[3]SCORES'!$AB$10:$AL$58</definedName>
    <definedName name="tour_4" localSheetId="8">'[2]SCORES'!$AK$10:$AU$58</definedName>
    <definedName name="tour_4">'[3]SCORES'!$AK$10:$AU$58</definedName>
    <definedName name="tour_5" localSheetId="8">'[2]SCORES'!$AT$10:$BD$58</definedName>
    <definedName name="tour_5">'[3]SCORES'!$AT$10:$BD$58</definedName>
    <definedName name="tour_6" localSheetId="8">'[2]SCORES'!$BC$10:$BM$58</definedName>
    <definedName name="tour_6">'[3]SCORES'!$BC$10:$BM$58</definedName>
    <definedName name="TOUR1" localSheetId="8">'Tableau Résultats'!#REF!</definedName>
    <definedName name="TOUR1">#REF!</definedName>
    <definedName name="TOUR2" localSheetId="8">#REF!</definedName>
    <definedName name="TOUR2">#REF!</definedName>
    <definedName name="TOUR3" localSheetId="8">#REF!</definedName>
    <definedName name="TOUR3">#REF!</definedName>
    <definedName name="TOUR4" localSheetId="8">#REF!</definedName>
    <definedName name="TOUR4">#REF!</definedName>
    <definedName name="TOUR5" localSheetId="8">#REF!</definedName>
    <definedName name="TOUR5">#REF!</definedName>
    <definedName name="TOUR6" localSheetId="8">#REF!</definedName>
    <definedName name="TOUR6">#REF!</definedName>
    <definedName name="XDEMIFINALE" localSheetId="8">#REF!</definedName>
    <definedName name="XDEMIFINALE">#REF!</definedName>
    <definedName name="XFINALE">'[9]TOUR 7'!$L$11:$Z$58</definedName>
    <definedName name="YFINALE" localSheetId="8">#REF!</definedName>
    <definedName name="YFINALE">#REF!</definedName>
    <definedName name="_xlnm.Print_Area" localSheetId="5">'1er tour'!$A$1:$V$30</definedName>
    <definedName name="_xlnm.Print_Area" localSheetId="6">'2ème tour'!$A$1:$V$29</definedName>
    <definedName name="_xlnm.Print_Area" localSheetId="7">'3ème tour'!$A$1:$V$29</definedName>
    <definedName name="_xlnm.Print_Area" localSheetId="1">'Composition 44'!$A$1:$J$23</definedName>
    <definedName name="_xlnm.Print_Area" localSheetId="2">'Composition 49'!$A$1:$J$19</definedName>
    <definedName name="_xlnm.Print_Area" localSheetId="3">'Composition 72-53'!$A$1:$J$17</definedName>
    <definedName name="_xlnm.Print_Area" localSheetId="4">'Composition 85'!$A$1:$J$18</definedName>
  </definedNames>
  <calcPr fullCalcOnLoad="1"/>
</workbook>
</file>

<file path=xl/sharedStrings.xml><?xml version="1.0" encoding="utf-8"?>
<sst xmlns="http://schemas.openxmlformats.org/spreadsheetml/2006/main" count="499" uniqueCount="172">
  <si>
    <t>Equipiers</t>
  </si>
  <si>
    <t>Index</t>
  </si>
  <si>
    <t>Match 1</t>
  </si>
  <si>
    <t>Match 2</t>
  </si>
  <si>
    <t>Points</t>
  </si>
  <si>
    <t>Trous Gagnés</t>
  </si>
  <si>
    <t>TR 2</t>
  </si>
  <si>
    <t>TR 5</t>
  </si>
  <si>
    <t>TR 3</t>
  </si>
  <si>
    <t>TR 6</t>
  </si>
  <si>
    <t>Golf de NIMES VACQUEROLLES - 5 OCTOBRE 2014</t>
  </si>
  <si>
    <t>TR 7</t>
  </si>
  <si>
    <t>SHOT-GUN</t>
  </si>
  <si>
    <t>RESULTATS</t>
  </si>
  <si>
    <t>TOTAL</t>
  </si>
  <si>
    <t>T1</t>
  </si>
  <si>
    <t>T2</t>
  </si>
  <si>
    <t>T3</t>
  </si>
  <si>
    <t>Pour</t>
  </si>
  <si>
    <t>Contre</t>
  </si>
  <si>
    <t>Diff</t>
  </si>
  <si>
    <t>CD 44</t>
  </si>
  <si>
    <t>CD 49</t>
  </si>
  <si>
    <t>CD 85</t>
  </si>
  <si>
    <t>TR 1</t>
  </si>
  <si>
    <t>10h00</t>
  </si>
  <si>
    <t>2ème Tour</t>
  </si>
  <si>
    <t>3ème Tour</t>
  </si>
  <si>
    <t>Composition de l'équipe de : Loire Atlantique</t>
  </si>
  <si>
    <t>Composition de l'équipe de : Vendée</t>
  </si>
  <si>
    <t>Egalité = 1 point</t>
  </si>
  <si>
    <t>Perdu = 0 point</t>
  </si>
  <si>
    <t xml:space="preserve">Déjeuner </t>
  </si>
  <si>
    <t>AVRILLE</t>
  </si>
  <si>
    <t>LAVAL</t>
  </si>
  <si>
    <t>ILE D'OR</t>
  </si>
  <si>
    <t>DOMANGERE</t>
  </si>
  <si>
    <t>FONTENELLES</t>
  </si>
  <si>
    <t>06 72 14 98 41</t>
  </si>
  <si>
    <t>Composition de l'équipe de : Maine et Loire</t>
  </si>
  <si>
    <t>Pro</t>
  </si>
  <si>
    <t>Capitaine</t>
  </si>
  <si>
    <t>Christine BUCHOUD</t>
  </si>
  <si>
    <t>LE MANS</t>
  </si>
  <si>
    <t>11h40</t>
  </si>
  <si>
    <t>Temps de jeu 1h20</t>
  </si>
  <si>
    <t>1er Tour</t>
  </si>
  <si>
    <t>Nicolas MOURLON</t>
  </si>
  <si>
    <t>06 17 78 59 09</t>
  </si>
  <si>
    <t>CHOLET</t>
  </si>
  <si>
    <t>ST JD MONTS</t>
  </si>
  <si>
    <t>Enzo</t>
  </si>
  <si>
    <t>Adam</t>
  </si>
  <si>
    <t>Dylan</t>
  </si>
  <si>
    <t>Maël</t>
  </si>
  <si>
    <t>Nathan</t>
  </si>
  <si>
    <t>Raphaël</t>
  </si>
  <si>
    <t>Louis</t>
  </si>
  <si>
    <t>Charles</t>
  </si>
  <si>
    <t>Karl</t>
  </si>
  <si>
    <t>Matt</t>
  </si>
  <si>
    <t>Greensome gagné = 2 points</t>
  </si>
  <si>
    <t>Golf de l'Ile d'Or - Samedi 05 Octobre 2019</t>
  </si>
  <si>
    <t>COMPACT DU GOLF DE L'ILE D'OR - Samedi 05 Octobre 2019</t>
  </si>
  <si>
    <t xml:space="preserve">GOURAUD </t>
  </si>
  <si>
    <t>GOURAUD</t>
  </si>
  <si>
    <t xml:space="preserve">NICOLEAU </t>
  </si>
  <si>
    <t>Charles-Amaury</t>
  </si>
  <si>
    <t>CIRIER</t>
  </si>
  <si>
    <t>Leen</t>
  </si>
  <si>
    <t xml:space="preserve">AUBRON </t>
  </si>
  <si>
    <t>Pauline</t>
  </si>
  <si>
    <t xml:space="preserve">POISBELAUD </t>
  </si>
  <si>
    <t>Elisabeth CLAISSE</t>
  </si>
  <si>
    <t>Conseil</t>
  </si>
  <si>
    <t>Composition de l'équipe de : Sarthe - Mayenne</t>
  </si>
  <si>
    <t xml:space="preserve">MARSOLLIER </t>
  </si>
  <si>
    <t xml:space="preserve">BEGIAC </t>
  </si>
  <si>
    <t>LUONG</t>
  </si>
  <si>
    <t>Ema</t>
  </si>
  <si>
    <t>GABOREL</t>
  </si>
  <si>
    <t>Antoine</t>
  </si>
  <si>
    <t>RENARD</t>
  </si>
  <si>
    <t>Térence</t>
  </si>
  <si>
    <t>POITEVIN</t>
  </si>
  <si>
    <t>Darren</t>
  </si>
  <si>
    <t>Marius</t>
  </si>
  <si>
    <t>BERNIER</t>
  </si>
  <si>
    <t>Emilie</t>
  </si>
  <si>
    <t>SARRAZIN</t>
  </si>
  <si>
    <t>Clémence</t>
  </si>
  <si>
    <t>TURCAUD</t>
  </si>
  <si>
    <t xml:space="preserve">MACOUIN </t>
  </si>
  <si>
    <t>ST SYLVAIN D'ANJOU</t>
  </si>
  <si>
    <t>AUFFRET</t>
  </si>
  <si>
    <t>OK</t>
  </si>
  <si>
    <t>GIRON</t>
  </si>
  <si>
    <t>Léa</t>
  </si>
  <si>
    <t>F</t>
  </si>
  <si>
    <t>POUSSIN 1</t>
  </si>
  <si>
    <t>19.6</t>
  </si>
  <si>
    <t>0575 - GOLF DE L'ILE D'OR</t>
  </si>
  <si>
    <t>44 - Loire-Atlantique</t>
  </si>
  <si>
    <t>GUILBAUD</t>
  </si>
  <si>
    <t>Jeanne</t>
  </si>
  <si>
    <t>22.0</t>
  </si>
  <si>
    <t>OK REMPLA</t>
  </si>
  <si>
    <t>LUSSIGNOL VOUGE</t>
  </si>
  <si>
    <t>Charlotte</t>
  </si>
  <si>
    <t>24.8</t>
  </si>
  <si>
    <t>0033 - GOLF INTERNATIONAL DE LA BAULE</t>
  </si>
  <si>
    <t>FERNANDEZ-MANGAS</t>
  </si>
  <si>
    <t>574 - GOLF DE L'ILE D'OR</t>
  </si>
  <si>
    <t>LETHUILLIER</t>
  </si>
  <si>
    <t>MAYRAS</t>
  </si>
  <si>
    <t>VINCENT</t>
  </si>
  <si>
    <t>Nicolas</t>
  </si>
  <si>
    <t>HEULOT</t>
  </si>
  <si>
    <t>Mathis</t>
  </si>
  <si>
    <t>POUCET 2</t>
  </si>
  <si>
    <t>0803 - GOLF BLUEGREEN SAVENAY</t>
  </si>
  <si>
    <t>THUILLIER</t>
  </si>
  <si>
    <t>Timeo</t>
  </si>
  <si>
    <t>17.7</t>
  </si>
  <si>
    <t>M.</t>
  </si>
  <si>
    <t>JAHAN</t>
  </si>
  <si>
    <t>Timothée</t>
  </si>
  <si>
    <t>RENAUDIN Clément.???????</t>
  </si>
  <si>
    <t>LA BAULE</t>
  </si>
  <si>
    <t xml:space="preserve">MAYRAS </t>
  </si>
  <si>
    <t>LOIRE ATLANTIQUE (14,2)</t>
  </si>
  <si>
    <t>SARTHE-MAYENNE (31,8)</t>
  </si>
  <si>
    <t>MAINE ET LOIRE (26,7)</t>
  </si>
  <si>
    <t>VENDEE (28,4)</t>
  </si>
  <si>
    <t>13h - 14h</t>
  </si>
  <si>
    <r>
      <t xml:space="preserve">INTER COMITES U11
</t>
    </r>
    <r>
      <rPr>
        <b/>
        <sz val="12"/>
        <rFont val="Arial"/>
        <family val="2"/>
      </rPr>
      <t xml:space="preserve">
Loire Atlantique - Maine et Loire  - Sarthe/Mayenne - Vendée</t>
    </r>
  </si>
  <si>
    <r>
      <t xml:space="preserve">INTER COMITES U11
</t>
    </r>
    <r>
      <rPr>
        <b/>
        <sz val="12"/>
        <rFont val="Arial"/>
        <family val="2"/>
      </rPr>
      <t xml:space="preserve">
Loire Atlantique - Maine et Loire - Sarthe/Mayenne - Vendée</t>
    </r>
  </si>
  <si>
    <t>RENAUDIN</t>
  </si>
  <si>
    <t>Clément</t>
  </si>
  <si>
    <t>????</t>
  </si>
  <si>
    <t>Départage : total des trous gagnés, puis différentiel</t>
  </si>
  <si>
    <t>Yannick SAILLOUR</t>
  </si>
  <si>
    <t>Dylan BEGIAC</t>
  </si>
  <si>
    <t>06 08 43 88 42</t>
  </si>
  <si>
    <t>Xavier AUBIN</t>
  </si>
  <si>
    <t>06 31 73 17 71</t>
  </si>
  <si>
    <t>Juliette</t>
  </si>
  <si>
    <t>Charles N</t>
  </si>
  <si>
    <t>Maxime</t>
  </si>
  <si>
    <t>Timéo</t>
  </si>
  <si>
    <t>Katl</t>
  </si>
  <si>
    <t>Charles C</t>
  </si>
  <si>
    <t>X X</t>
  </si>
  <si>
    <t xml:space="preserve">SAILLOUR </t>
  </si>
  <si>
    <t>SAVENAY</t>
  </si>
  <si>
    <t>Résultat :   Vainqueur LOIRE ATLANTIQUE</t>
  </si>
  <si>
    <t>Résultat :  Vainqueur MAINE ET LOIRE</t>
  </si>
  <si>
    <t>14h10</t>
  </si>
  <si>
    <t>Palmares à 15h30</t>
  </si>
  <si>
    <t>Départs 14h10</t>
  </si>
  <si>
    <t>Résultat :  Vainqueur VENDEE</t>
  </si>
  <si>
    <t>CD 72-53</t>
  </si>
  <si>
    <t>X X X</t>
  </si>
  <si>
    <t>Equipier</t>
  </si>
  <si>
    <t>Prénom</t>
  </si>
  <si>
    <t>NOM</t>
  </si>
  <si>
    <t>Année</t>
  </si>
  <si>
    <t>Club</t>
  </si>
  <si>
    <t>n° Licence</t>
  </si>
  <si>
    <t>Jeu</t>
  </si>
  <si>
    <t>07 76 81 78 82</t>
  </si>
  <si>
    <t xml:space="preserve">HURLUPE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</si>
</sst>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.0"/>
    <numFmt numFmtId="166" formatCode="hh&quot; H &quot;mm&quot;  et &quot;"/>
    <numFmt numFmtId="167" formatCode="#,##0\ _€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65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65" fontId="11" fillId="0" borderId="11" xfId="51" applyNumberFormat="1" applyFont="1" applyBorder="1" applyAlignment="1">
      <alignment horizontal="center" vertical="center"/>
      <protection/>
    </xf>
    <xf numFmtId="165" fontId="11" fillId="0" borderId="11" xfId="51" applyNumberFormat="1" applyFont="1" applyFill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4" fillId="0" borderId="0" xfId="50" applyFont="1" applyAlignment="1">
      <alignment horizontal="center" vertical="center"/>
      <protection/>
    </xf>
    <xf numFmtId="0" fontId="14" fillId="0" borderId="12" xfId="50" applyFont="1" applyBorder="1" applyAlignment="1">
      <alignment horizontal="center" vertical="center"/>
      <protection/>
    </xf>
    <xf numFmtId="0" fontId="8" fillId="0" borderId="12" xfId="50" applyFont="1" applyBorder="1" applyAlignment="1">
      <alignment horizontal="center" vertical="center"/>
      <protection/>
    </xf>
    <xf numFmtId="0" fontId="8" fillId="0" borderId="0" xfId="50" applyFont="1">
      <alignment/>
      <protection/>
    </xf>
    <xf numFmtId="0" fontId="15" fillId="0" borderId="11" xfId="50" applyFont="1" applyBorder="1" applyAlignment="1">
      <alignment horizontal="center" vertical="center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1" fontId="16" fillId="0" borderId="10" xfId="50" applyNumberFormat="1" applyFont="1" applyBorder="1" applyAlignment="1">
      <alignment horizontal="center" vertical="center"/>
      <protection/>
    </xf>
    <xf numFmtId="1" fontId="17" fillId="0" borderId="14" xfId="50" applyNumberFormat="1" applyFont="1" applyFill="1" applyBorder="1" applyAlignment="1">
      <alignment horizontal="center" vertical="center"/>
      <protection/>
    </xf>
    <xf numFmtId="1" fontId="17" fillId="0" borderId="11" xfId="50" applyNumberFormat="1" applyFont="1" applyFill="1" applyBorder="1" applyAlignment="1">
      <alignment horizontal="center" vertical="center"/>
      <protection/>
    </xf>
    <xf numFmtId="1" fontId="15" fillId="0" borderId="11" xfId="50" applyNumberFormat="1" applyFont="1" applyFill="1" applyBorder="1" applyAlignment="1">
      <alignment horizontal="center" vertical="center"/>
      <protection/>
    </xf>
    <xf numFmtId="1" fontId="17" fillId="0" borderId="11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67" fontId="2" fillId="0" borderId="11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51" applyFont="1" applyFill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19" borderId="0" xfId="0" applyFill="1" applyAlignment="1">
      <alignment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51" applyFont="1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2" xfId="51" applyBorder="1" applyAlignment="1">
      <alignment horizontal="left" vertical="center"/>
      <protection/>
    </xf>
    <xf numFmtId="0" fontId="0" fillId="0" borderId="22" xfId="51" applyFont="1" applyBorder="1" applyAlignment="1">
      <alignment horizontal="left" vertical="center"/>
      <protection/>
    </xf>
    <xf numFmtId="0" fontId="0" fillId="0" borderId="22" xfId="0" applyBorder="1" applyAlignment="1">
      <alignment/>
    </xf>
    <xf numFmtId="0" fontId="0" fillId="0" borderId="11" xfId="51" applyFont="1" applyFill="1" applyBorder="1" applyAlignment="1">
      <alignment horizontal="left" vertical="center"/>
      <protection/>
    </xf>
    <xf numFmtId="8" fontId="0" fillId="0" borderId="11" xfId="0" applyNumberFormat="1" applyFont="1" applyFill="1" applyBorder="1" applyAlignment="1">
      <alignment horizontal="left" vertical="center"/>
    </xf>
    <xf numFmtId="0" fontId="0" fillId="0" borderId="11" xfId="51" applyBorder="1" applyAlignment="1">
      <alignment horizontal="left" vertical="center"/>
      <protection/>
    </xf>
    <xf numFmtId="0" fontId="0" fillId="0" borderId="11" xfId="51" applyFont="1" applyBorder="1" applyAlignment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51" applyFill="1" applyBorder="1" applyAlignment="1">
      <alignment horizontal="left" vertical="center"/>
      <protection/>
    </xf>
    <xf numFmtId="0" fontId="0" fillId="36" borderId="11" xfId="0" applyFill="1" applyBorder="1" applyAlignment="1">
      <alignment vertical="center"/>
    </xf>
    <xf numFmtId="0" fontId="0" fillId="34" borderId="1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51" applyFill="1" applyBorder="1" applyAlignment="1">
      <alignment horizontal="left" vertical="center"/>
      <protection/>
    </xf>
    <xf numFmtId="0" fontId="0" fillId="13" borderId="11" xfId="51" applyFont="1" applyFill="1" applyBorder="1" applyAlignment="1">
      <alignment horizontal="left" vertical="center"/>
      <protection/>
    </xf>
    <xf numFmtId="0" fontId="0" fillId="13" borderId="11" xfId="0" applyFill="1" applyBorder="1" applyAlignment="1">
      <alignment horizontal="left" vertical="center"/>
    </xf>
    <xf numFmtId="165" fontId="11" fillId="0" borderId="12" xfId="51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65" fontId="11" fillId="0" borderId="12" xfId="51" applyNumberFormat="1" applyFont="1" applyFill="1" applyBorder="1" applyAlignment="1">
      <alignment horizontal="center" vertical="center"/>
      <protection/>
    </xf>
    <xf numFmtId="0" fontId="0" fillId="36" borderId="11" xfId="51" applyFont="1" applyFill="1" applyBorder="1" applyAlignment="1">
      <alignment horizontal="left" vertical="center"/>
      <protection/>
    </xf>
    <xf numFmtId="0" fontId="0" fillId="36" borderId="11" xfId="0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" fontId="15" fillId="37" borderId="11" xfId="50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0" fillId="0" borderId="34" xfId="0" applyBorder="1" applyAlignment="1">
      <alignment/>
    </xf>
    <xf numFmtId="0" fontId="7" fillId="0" borderId="16" xfId="0" applyFont="1" applyBorder="1" applyAlignment="1">
      <alignment wrapText="1"/>
    </xf>
    <xf numFmtId="49" fontId="10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38" borderId="15" xfId="52" applyFont="1" applyFill="1" applyBorder="1" applyAlignment="1">
      <alignment horizontal="center" vertical="center"/>
      <protection/>
    </xf>
    <xf numFmtId="0" fontId="0" fillId="38" borderId="14" xfId="0" applyFill="1" applyBorder="1" applyAlignment="1">
      <alignment horizontal="center" vertical="center"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38" borderId="15" xfId="53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0" fillId="38" borderId="15" xfId="51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7" borderId="15" xfId="52" applyFont="1" applyFill="1" applyBorder="1" applyAlignment="1">
      <alignment horizontal="center" vertical="center"/>
      <protection/>
    </xf>
    <xf numFmtId="0" fontId="0" fillId="7" borderId="14" xfId="0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165" fontId="0" fillId="0" borderId="15" xfId="52" applyNumberFormat="1" applyFont="1" applyFill="1" applyBorder="1" applyAlignment="1">
      <alignment horizontal="center" vertical="center"/>
      <protection/>
    </xf>
    <xf numFmtId="0" fontId="13" fillId="0" borderId="35" xfId="50" applyFont="1" applyBorder="1" applyAlignment="1">
      <alignment horizontal="center" vertical="center"/>
      <protection/>
    </xf>
    <xf numFmtId="0" fontId="13" fillId="0" borderId="16" xfId="50" applyFont="1" applyBorder="1" applyAlignment="1">
      <alignment horizontal="center" vertical="center"/>
      <protection/>
    </xf>
    <xf numFmtId="0" fontId="13" fillId="0" borderId="36" xfId="50" applyFont="1" applyBorder="1" applyAlignment="1">
      <alignment horizontal="center" vertical="center"/>
      <protection/>
    </xf>
    <xf numFmtId="0" fontId="13" fillId="0" borderId="37" xfId="50" applyFont="1" applyBorder="1" applyAlignment="1">
      <alignment horizontal="center" vertical="center"/>
      <protection/>
    </xf>
    <xf numFmtId="0" fontId="13" fillId="0" borderId="34" xfId="50" applyFont="1" applyBorder="1" applyAlignment="1">
      <alignment horizontal="center" vertical="center"/>
      <protection/>
    </xf>
    <xf numFmtId="0" fontId="13" fillId="0" borderId="38" xfId="50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3 2" xfId="52"/>
    <cellStyle name="Normal 3 2 2" xfId="53"/>
    <cellStyle name="Normal 3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666750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2</xdr:col>
      <xdr:colOff>781050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2</xdr:col>
      <xdr:colOff>1000125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2</xdr:col>
      <xdr:colOff>857250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1247775</xdr:colOff>
      <xdr:row>1</xdr:row>
      <xdr:rowOff>57150</xdr:rowOff>
    </xdr:from>
    <xdr:to>
      <xdr:col>8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62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276225</xdr:rowOff>
    </xdr:from>
    <xdr:to>
      <xdr:col>1</xdr:col>
      <xdr:colOff>1695450</xdr:colOff>
      <xdr:row>6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23925"/>
          <a:ext cx="1295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95250</xdr:colOff>
      <xdr:row>2</xdr:row>
      <xdr:rowOff>247650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2762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1">
      <selection activeCell="F8" sqref="F8"/>
    </sheetView>
  </sheetViews>
  <sheetFormatPr defaultColWidth="11.421875" defaultRowHeight="12.75"/>
  <cols>
    <col min="2" max="2" width="15.140625" style="0" customWidth="1"/>
    <col min="3" max="3" width="16.421875" style="0" customWidth="1"/>
    <col min="4" max="4" width="22.8515625" style="0" customWidth="1"/>
    <col min="12" max="12" width="29.28125" style="0" customWidth="1"/>
  </cols>
  <sheetData>
    <row r="3" spans="1:13" ht="12.75">
      <c r="A3" s="91">
        <v>534697286</v>
      </c>
      <c r="B3" t="s">
        <v>95</v>
      </c>
      <c r="C3" t="s">
        <v>95</v>
      </c>
      <c r="D3" t="s">
        <v>111</v>
      </c>
      <c r="E3" t="s">
        <v>51</v>
      </c>
      <c r="F3" s="91">
        <v>521622273</v>
      </c>
      <c r="G3">
        <v>11</v>
      </c>
      <c r="H3" s="89">
        <v>39640</v>
      </c>
      <c r="I3" t="s">
        <v>99</v>
      </c>
      <c r="J3" s="90">
        <v>6.2</v>
      </c>
      <c r="K3" t="s">
        <v>112</v>
      </c>
      <c r="M3" t="s">
        <v>102</v>
      </c>
    </row>
    <row r="4" spans="1:15" ht="12.75">
      <c r="A4" s="91">
        <v>513492312</v>
      </c>
      <c r="B4" t="s">
        <v>95</v>
      </c>
      <c r="C4" t="s">
        <v>95</v>
      </c>
      <c r="D4" t="s">
        <v>113</v>
      </c>
      <c r="E4" t="s">
        <v>54</v>
      </c>
      <c r="F4" s="91">
        <v>531638274</v>
      </c>
      <c r="G4">
        <v>11</v>
      </c>
      <c r="H4" s="89">
        <v>39580</v>
      </c>
      <c r="I4" t="s">
        <v>99</v>
      </c>
      <c r="J4" s="91">
        <v>10.3</v>
      </c>
      <c r="K4" t="s">
        <v>101</v>
      </c>
      <c r="M4" t="s">
        <v>102</v>
      </c>
      <c r="O4" t="s">
        <v>95</v>
      </c>
    </row>
    <row r="5" spans="1:15" ht="12.75">
      <c r="A5" s="91">
        <v>43225318</v>
      </c>
      <c r="B5" t="s">
        <v>95</v>
      </c>
      <c r="C5" t="s">
        <v>95</v>
      </c>
      <c r="D5" t="s">
        <v>114</v>
      </c>
      <c r="E5" t="s">
        <v>52</v>
      </c>
      <c r="F5" s="91">
        <v>246282</v>
      </c>
      <c r="G5">
        <v>11</v>
      </c>
      <c r="H5" s="89">
        <v>39480</v>
      </c>
      <c r="I5" t="s">
        <v>99</v>
      </c>
      <c r="J5" s="91">
        <v>11.4</v>
      </c>
      <c r="K5" t="s">
        <v>101</v>
      </c>
      <c r="M5" t="s">
        <v>102</v>
      </c>
      <c r="O5" t="s">
        <v>95</v>
      </c>
    </row>
    <row r="6" spans="1:15" ht="12.75">
      <c r="A6" s="91">
        <v>523895323</v>
      </c>
      <c r="B6" t="s">
        <v>95</v>
      </c>
      <c r="C6" t="s">
        <v>95</v>
      </c>
      <c r="D6" t="s">
        <v>115</v>
      </c>
      <c r="E6" t="s">
        <v>116</v>
      </c>
      <c r="F6" s="91">
        <v>534697286</v>
      </c>
      <c r="G6">
        <v>11</v>
      </c>
      <c r="H6" s="89">
        <v>39489</v>
      </c>
      <c r="I6" t="s">
        <v>99</v>
      </c>
      <c r="J6" s="91">
        <v>15.9</v>
      </c>
      <c r="K6" t="s">
        <v>110</v>
      </c>
      <c r="M6" t="s">
        <v>102</v>
      </c>
      <c r="O6" t="s">
        <v>95</v>
      </c>
    </row>
    <row r="7" spans="1:15" ht="12.75">
      <c r="A7" s="91">
        <v>45414282</v>
      </c>
      <c r="B7" t="s">
        <v>106</v>
      </c>
      <c r="C7" t="s">
        <v>95</v>
      </c>
      <c r="D7" t="s">
        <v>117</v>
      </c>
      <c r="E7" t="s">
        <v>118</v>
      </c>
      <c r="F7" s="91">
        <v>513492312</v>
      </c>
      <c r="G7">
        <v>10</v>
      </c>
      <c r="H7" s="89">
        <v>39947</v>
      </c>
      <c r="I7" t="s">
        <v>119</v>
      </c>
      <c r="J7" s="91">
        <v>16.9</v>
      </c>
      <c r="K7" t="s">
        <v>120</v>
      </c>
      <c r="M7" t="s">
        <v>102</v>
      </c>
      <c r="O7" t="s">
        <v>95</v>
      </c>
    </row>
    <row r="8" spans="1:15" ht="12.75">
      <c r="A8" s="91">
        <v>533038285</v>
      </c>
      <c r="B8" t="s">
        <v>95</v>
      </c>
      <c r="C8" t="s">
        <v>95</v>
      </c>
      <c r="D8" t="s">
        <v>121</v>
      </c>
      <c r="E8" t="s">
        <v>122</v>
      </c>
      <c r="F8" s="91">
        <v>43225318</v>
      </c>
      <c r="G8">
        <v>11</v>
      </c>
      <c r="H8" s="89">
        <v>39517</v>
      </c>
      <c r="I8" t="s">
        <v>99</v>
      </c>
      <c r="J8" t="s">
        <v>123</v>
      </c>
      <c r="K8" t="s">
        <v>101</v>
      </c>
      <c r="M8" t="s">
        <v>102</v>
      </c>
      <c r="O8" t="s">
        <v>95</v>
      </c>
    </row>
    <row r="9" spans="1:15" ht="12.75">
      <c r="A9" s="91">
        <v>521622273</v>
      </c>
      <c r="B9" t="s">
        <v>95</v>
      </c>
      <c r="C9" t="s">
        <v>95</v>
      </c>
      <c r="D9" t="s">
        <v>96</v>
      </c>
      <c r="E9" t="s">
        <v>97</v>
      </c>
      <c r="F9" s="91">
        <v>523895323</v>
      </c>
      <c r="G9">
        <v>11</v>
      </c>
      <c r="H9" s="89">
        <v>39702</v>
      </c>
      <c r="I9" t="s">
        <v>99</v>
      </c>
      <c r="J9" t="s">
        <v>100</v>
      </c>
      <c r="K9" t="s">
        <v>101</v>
      </c>
      <c r="M9" t="s">
        <v>102</v>
      </c>
      <c r="O9" t="s">
        <v>95</v>
      </c>
    </row>
    <row r="10" spans="1:15" ht="12.75">
      <c r="A10" s="91">
        <v>531638274</v>
      </c>
      <c r="B10" t="s">
        <v>95</v>
      </c>
      <c r="C10" t="s">
        <v>95</v>
      </c>
      <c r="D10" t="s">
        <v>103</v>
      </c>
      <c r="E10" t="s">
        <v>104</v>
      </c>
      <c r="F10" s="91">
        <v>533038285</v>
      </c>
      <c r="G10">
        <v>11</v>
      </c>
      <c r="H10" s="89">
        <v>39575</v>
      </c>
      <c r="I10" t="s">
        <v>99</v>
      </c>
      <c r="J10" t="s">
        <v>105</v>
      </c>
      <c r="K10" t="s">
        <v>101</v>
      </c>
      <c r="M10" t="s">
        <v>102</v>
      </c>
      <c r="O10" t="s">
        <v>95</v>
      </c>
    </row>
    <row r="11" spans="1:13" ht="12.75">
      <c r="A11" s="91">
        <v>246282</v>
      </c>
      <c r="B11" t="s">
        <v>95</v>
      </c>
      <c r="C11" t="s">
        <v>106</v>
      </c>
      <c r="D11" s="92" t="s">
        <v>107</v>
      </c>
      <c r="E11" t="s">
        <v>108</v>
      </c>
      <c r="F11" t="s">
        <v>98</v>
      </c>
      <c r="G11">
        <v>11</v>
      </c>
      <c r="H11" s="89">
        <v>39784</v>
      </c>
      <c r="I11" t="s">
        <v>99</v>
      </c>
      <c r="J11" t="s">
        <v>109</v>
      </c>
      <c r="K11" t="s">
        <v>110</v>
      </c>
      <c r="M11" t="s">
        <v>102</v>
      </c>
    </row>
    <row r="12" spans="1:13" ht="12.75">
      <c r="A12" s="93">
        <v>527732296</v>
      </c>
      <c r="B12" t="s">
        <v>124</v>
      </c>
      <c r="C12" t="s">
        <v>106</v>
      </c>
      <c r="D12" t="s">
        <v>125</v>
      </c>
      <c r="E12" t="s">
        <v>126</v>
      </c>
      <c r="F12" s="91">
        <v>45414282</v>
      </c>
      <c r="G12">
        <v>11</v>
      </c>
      <c r="H12" s="89">
        <v>39611</v>
      </c>
      <c r="I12" t="s">
        <v>99</v>
      </c>
      <c r="J12">
        <v>20</v>
      </c>
      <c r="K12" t="s">
        <v>110</v>
      </c>
      <c r="M12" t="s">
        <v>102</v>
      </c>
    </row>
    <row r="13" ht="12.75">
      <c r="A13" s="93"/>
    </row>
    <row r="14" spans="1:2" ht="12.75">
      <c r="A14" s="93">
        <v>527732296</v>
      </c>
      <c r="B14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PageLayoutView="0" workbookViewId="0" topLeftCell="A7">
      <selection activeCell="D14" sqref="D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21.7109375" style="0" customWidth="1"/>
    <col min="4" max="4" width="12.140625" style="0" customWidth="1"/>
    <col min="5" max="5" width="10.57421875" style="0" customWidth="1"/>
    <col min="6" max="6" width="13.7109375" style="0" customWidth="1"/>
    <col min="7" max="7" width="17.42187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3"/>
    </row>
    <row r="3" spans="1:10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6"/>
    </row>
    <row r="4" spans="1:10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9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0" ht="26.25" customHeight="1" thickBot="1">
      <c r="B8" s="143" t="s">
        <v>28</v>
      </c>
      <c r="C8" s="144"/>
      <c r="D8" s="144"/>
      <c r="E8" s="144"/>
      <c r="F8" s="144"/>
      <c r="G8" s="144"/>
      <c r="H8" s="144"/>
      <c r="I8" s="144"/>
      <c r="J8" s="145"/>
    </row>
    <row r="9" spans="6:9" ht="9.75" customHeight="1" thickBot="1">
      <c r="F9" s="14"/>
      <c r="G9" s="14"/>
      <c r="H9" s="14"/>
      <c r="I9" s="14"/>
    </row>
    <row r="10" spans="2:10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14.233333333333334</v>
      </c>
    </row>
    <row r="11" spans="2:9" ht="19.5" customHeight="1">
      <c r="B11" s="30">
        <v>1</v>
      </c>
      <c r="C11" s="101" t="s">
        <v>111</v>
      </c>
      <c r="D11" s="102" t="s">
        <v>51</v>
      </c>
      <c r="E11" s="103">
        <v>2008</v>
      </c>
      <c r="F11" s="104" t="s">
        <v>35</v>
      </c>
      <c r="G11" s="102">
        <v>521622273</v>
      </c>
      <c r="H11" s="105" t="s">
        <v>152</v>
      </c>
      <c r="I11" s="123">
        <v>6.2</v>
      </c>
    </row>
    <row r="12" spans="2:10" ht="19.5" customHeight="1">
      <c r="B12" s="37">
        <v>2</v>
      </c>
      <c r="C12" s="106" t="s">
        <v>113</v>
      </c>
      <c r="D12" s="107" t="s">
        <v>54</v>
      </c>
      <c r="E12" s="108">
        <v>2008</v>
      </c>
      <c r="F12" s="109" t="s">
        <v>35</v>
      </c>
      <c r="G12" s="110">
        <v>531638274</v>
      </c>
      <c r="H12" s="111" t="s">
        <v>152</v>
      </c>
      <c r="I12" s="39">
        <v>10.3</v>
      </c>
      <c r="J12" s="7"/>
    </row>
    <row r="13" spans="2:10" ht="19.5" customHeight="1">
      <c r="B13" s="30">
        <v>3</v>
      </c>
      <c r="C13" s="106" t="s">
        <v>129</v>
      </c>
      <c r="D13" s="112" t="s">
        <v>52</v>
      </c>
      <c r="E13" s="108">
        <v>2008</v>
      </c>
      <c r="F13" s="109" t="s">
        <v>35</v>
      </c>
      <c r="G13" s="110">
        <v>246282</v>
      </c>
      <c r="H13" s="111" t="s">
        <v>152</v>
      </c>
      <c r="I13" s="39">
        <v>11.4</v>
      </c>
      <c r="J13" s="7"/>
    </row>
    <row r="14" spans="2:10" ht="19.5" customHeight="1">
      <c r="B14" s="37">
        <v>4</v>
      </c>
      <c r="C14" s="113" t="s">
        <v>115</v>
      </c>
      <c r="D14" s="113" t="s">
        <v>116</v>
      </c>
      <c r="E14" s="114">
        <v>2008</v>
      </c>
      <c r="F14" s="106" t="s">
        <v>128</v>
      </c>
      <c r="G14" s="110">
        <v>534697286</v>
      </c>
      <c r="H14" s="111" t="s">
        <v>152</v>
      </c>
      <c r="I14" s="40">
        <v>15.9</v>
      </c>
      <c r="J14" s="7"/>
    </row>
    <row r="15" spans="2:10" ht="19.5" customHeight="1">
      <c r="B15" s="30">
        <v>5</v>
      </c>
      <c r="C15" s="115" t="s">
        <v>96</v>
      </c>
      <c r="D15" s="115" t="s">
        <v>97</v>
      </c>
      <c r="E15" s="114">
        <v>2008</v>
      </c>
      <c r="F15" s="109" t="s">
        <v>35</v>
      </c>
      <c r="G15" s="110">
        <v>523895323</v>
      </c>
      <c r="H15" s="111" t="s">
        <v>162</v>
      </c>
      <c r="I15" s="39">
        <v>19.6</v>
      </c>
      <c r="J15" s="7"/>
    </row>
    <row r="16" spans="2:10" ht="19.5" customHeight="1">
      <c r="B16" s="37">
        <v>6</v>
      </c>
      <c r="C16" s="115" t="s">
        <v>103</v>
      </c>
      <c r="D16" s="115" t="s">
        <v>104</v>
      </c>
      <c r="E16" s="108">
        <v>2008</v>
      </c>
      <c r="F16" s="109" t="s">
        <v>35</v>
      </c>
      <c r="G16" s="110">
        <v>533038285</v>
      </c>
      <c r="H16" s="111" t="s">
        <v>162</v>
      </c>
      <c r="I16" s="39">
        <v>22</v>
      </c>
      <c r="J16" s="7"/>
    </row>
    <row r="17" spans="2:11" ht="15" customHeight="1">
      <c r="B17" s="7"/>
      <c r="J17" s="7"/>
      <c r="K17" s="34"/>
    </row>
    <row r="18" spans="2:10" ht="15" customHeight="1">
      <c r="B18" s="7"/>
      <c r="C18" s="57" t="s">
        <v>40</v>
      </c>
      <c r="D18" s="146" t="s">
        <v>144</v>
      </c>
      <c r="E18" s="146"/>
      <c r="F18" s="146"/>
      <c r="G18" s="146"/>
      <c r="H18" s="146" t="s">
        <v>145</v>
      </c>
      <c r="I18" s="147"/>
      <c r="J18" s="7"/>
    </row>
    <row r="19" spans="2:10" ht="15" customHeight="1">
      <c r="B19" s="7"/>
      <c r="C19" s="57" t="s">
        <v>41</v>
      </c>
      <c r="D19" s="94"/>
      <c r="E19" s="94"/>
      <c r="F19" s="94"/>
      <c r="G19" s="94"/>
      <c r="H19" s="96"/>
      <c r="I19" s="95"/>
      <c r="J19" s="7"/>
    </row>
    <row r="20" spans="2:10" ht="15" customHeight="1">
      <c r="B20" s="7"/>
      <c r="H20" s="19"/>
      <c r="I20" s="31"/>
      <c r="J20" s="31"/>
    </row>
    <row r="21" spans="2:10" ht="19.5" customHeight="1">
      <c r="B21" s="86"/>
      <c r="C21" s="111" t="s">
        <v>117</v>
      </c>
      <c r="D21" s="111" t="s">
        <v>118</v>
      </c>
      <c r="E21" s="114">
        <v>2009</v>
      </c>
      <c r="F21" s="109" t="s">
        <v>154</v>
      </c>
      <c r="G21" s="110">
        <v>513492312</v>
      </c>
      <c r="H21" s="111" t="s">
        <v>152</v>
      </c>
      <c r="I21" s="39">
        <v>16.9</v>
      </c>
      <c r="J21" s="31"/>
    </row>
    <row r="22" spans="2:10" ht="19.5" customHeight="1">
      <c r="B22" s="86"/>
      <c r="C22" s="116" t="s">
        <v>107</v>
      </c>
      <c r="D22" s="111" t="s">
        <v>108</v>
      </c>
      <c r="E22" s="114"/>
      <c r="F22" s="109"/>
      <c r="G22" s="110"/>
      <c r="H22" s="111"/>
      <c r="I22" s="39"/>
      <c r="J22" s="31"/>
    </row>
    <row r="23" spans="2:10" ht="19.5" customHeight="1">
      <c r="B23" s="7"/>
      <c r="C23" s="111" t="s">
        <v>125</v>
      </c>
      <c r="D23" s="111" t="s">
        <v>126</v>
      </c>
      <c r="E23" s="111"/>
      <c r="F23" s="111"/>
      <c r="G23" s="110"/>
      <c r="H23" s="118"/>
      <c r="I23" s="39"/>
      <c r="J23" s="32"/>
    </row>
    <row r="24" spans="2:10" ht="19.5" customHeight="1">
      <c r="B24" s="7"/>
      <c r="C24" s="111" t="s">
        <v>121</v>
      </c>
      <c r="D24" s="111" t="s">
        <v>122</v>
      </c>
      <c r="E24" s="111">
        <v>2008</v>
      </c>
      <c r="F24" s="111" t="s">
        <v>35</v>
      </c>
      <c r="G24" s="110">
        <v>43225318</v>
      </c>
      <c r="H24" s="111" t="s">
        <v>152</v>
      </c>
      <c r="I24" s="39">
        <v>17.7</v>
      </c>
      <c r="J24" s="7"/>
    </row>
    <row r="25" spans="3:5" ht="19.5" customHeight="1">
      <c r="C25" s="35"/>
      <c r="D25" s="35"/>
      <c r="E25" s="35"/>
    </row>
    <row r="26" spans="3:5" ht="19.5" customHeight="1">
      <c r="C26" s="97" t="s">
        <v>137</v>
      </c>
      <c r="D26" s="97" t="s">
        <v>138</v>
      </c>
      <c r="E26" s="97" t="s">
        <v>139</v>
      </c>
    </row>
  </sheetData>
  <sheetProtection/>
  <mergeCells count="5">
    <mergeCell ref="B2:J4"/>
    <mergeCell ref="B6:J6"/>
    <mergeCell ref="B8:J8"/>
    <mergeCell ref="D18:G18"/>
    <mergeCell ref="H18:I1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7109375" style="0" customWidth="1"/>
    <col min="6" max="6" width="20.140625" style="0" customWidth="1"/>
    <col min="7" max="7" width="16.710937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3"/>
    </row>
    <row r="3" spans="1:10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6"/>
    </row>
    <row r="4" spans="1:10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9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0" ht="26.25" customHeight="1" thickBot="1">
      <c r="B8" s="148" t="s">
        <v>39</v>
      </c>
      <c r="C8" s="149"/>
      <c r="D8" s="149"/>
      <c r="E8" s="149"/>
      <c r="F8" s="149"/>
      <c r="G8" s="149"/>
      <c r="H8" s="149"/>
      <c r="I8" s="149"/>
      <c r="J8" s="150"/>
    </row>
    <row r="9" spans="6:9" ht="9.75" customHeight="1" thickBot="1">
      <c r="F9" s="14"/>
      <c r="G9" s="14"/>
      <c r="H9" s="14"/>
      <c r="I9" s="14"/>
    </row>
    <row r="10" spans="2:10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26.666666666666668</v>
      </c>
    </row>
    <row r="11" spans="2:9" ht="19.5" customHeight="1">
      <c r="B11" s="30">
        <v>1</v>
      </c>
      <c r="C11" s="101" t="s">
        <v>91</v>
      </c>
      <c r="D11" s="119" t="s">
        <v>56</v>
      </c>
      <c r="E11" s="120">
        <v>2008</v>
      </c>
      <c r="F11" s="101" t="s">
        <v>49</v>
      </c>
      <c r="G11" s="119">
        <v>522465272</v>
      </c>
      <c r="H11" s="119" t="s">
        <v>162</v>
      </c>
      <c r="I11" s="125">
        <v>10.9</v>
      </c>
    </row>
    <row r="12" spans="2:11" ht="19.5" customHeight="1">
      <c r="B12" s="37">
        <v>2</v>
      </c>
      <c r="C12" s="106" t="s">
        <v>92</v>
      </c>
      <c r="D12" s="110" t="s">
        <v>57</v>
      </c>
      <c r="E12" s="108">
        <v>2009</v>
      </c>
      <c r="F12" s="109" t="s">
        <v>33</v>
      </c>
      <c r="G12" s="111">
        <v>41872201</v>
      </c>
      <c r="H12" s="111" t="s">
        <v>162</v>
      </c>
      <c r="I12" s="39">
        <v>13.8</v>
      </c>
      <c r="J12" s="7"/>
      <c r="K12" s="7"/>
    </row>
    <row r="13" spans="2:11" ht="19.5" customHeight="1">
      <c r="B13" s="30">
        <v>3</v>
      </c>
      <c r="C13" s="106" t="s">
        <v>84</v>
      </c>
      <c r="D13" s="110" t="s">
        <v>85</v>
      </c>
      <c r="E13" s="108">
        <v>2009</v>
      </c>
      <c r="F13" s="109" t="s">
        <v>33</v>
      </c>
      <c r="G13" s="111">
        <v>49752282</v>
      </c>
      <c r="H13" s="111" t="s">
        <v>162</v>
      </c>
      <c r="I13" s="39">
        <v>22.8</v>
      </c>
      <c r="J13" s="7"/>
      <c r="K13" s="7"/>
    </row>
    <row r="14" spans="2:11" ht="19.5" customHeight="1">
      <c r="B14" s="37">
        <v>4</v>
      </c>
      <c r="C14" s="106" t="s">
        <v>94</v>
      </c>
      <c r="D14" s="110" t="s">
        <v>86</v>
      </c>
      <c r="E14" s="108">
        <v>2009</v>
      </c>
      <c r="F14" s="109" t="s">
        <v>49</v>
      </c>
      <c r="G14" s="111">
        <v>530977329</v>
      </c>
      <c r="H14" s="111" t="s">
        <v>162</v>
      </c>
      <c r="I14" s="39">
        <v>29.5</v>
      </c>
      <c r="J14" s="7"/>
      <c r="K14" s="7"/>
    </row>
    <row r="15" spans="2:11" ht="19.5" customHeight="1">
      <c r="B15" s="30">
        <v>5</v>
      </c>
      <c r="C15" s="121" t="s">
        <v>89</v>
      </c>
      <c r="D15" s="122" t="s">
        <v>90</v>
      </c>
      <c r="E15" s="108">
        <v>2010</v>
      </c>
      <c r="F15" s="109" t="s">
        <v>93</v>
      </c>
      <c r="G15" s="111">
        <v>41982324</v>
      </c>
      <c r="H15" s="111" t="s">
        <v>162</v>
      </c>
      <c r="I15" s="39">
        <v>39</v>
      </c>
      <c r="J15" s="7"/>
      <c r="K15" s="7"/>
    </row>
    <row r="16" spans="2:11" ht="19.5" customHeight="1">
      <c r="B16" s="37">
        <v>6</v>
      </c>
      <c r="C16" s="121" t="s">
        <v>87</v>
      </c>
      <c r="D16" s="122" t="s">
        <v>88</v>
      </c>
      <c r="E16" s="108">
        <v>2009</v>
      </c>
      <c r="F16" s="109" t="s">
        <v>93</v>
      </c>
      <c r="G16" s="111">
        <v>532057248</v>
      </c>
      <c r="H16" s="111" t="s">
        <v>162</v>
      </c>
      <c r="I16" s="39">
        <v>44</v>
      </c>
      <c r="J16" s="7"/>
      <c r="K16" s="7"/>
    </row>
    <row r="17" spans="2:11" ht="19.5" customHeight="1">
      <c r="B17" s="25"/>
      <c r="C17" s="152"/>
      <c r="D17" s="152"/>
      <c r="E17" s="152"/>
      <c r="F17" s="152"/>
      <c r="G17" s="153"/>
      <c r="H17" s="153"/>
      <c r="I17" s="18"/>
      <c r="J17" s="7"/>
      <c r="K17" s="7"/>
    </row>
    <row r="18" spans="2:11" ht="15" customHeight="1">
      <c r="B18" s="7"/>
      <c r="C18" s="57" t="s">
        <v>40</v>
      </c>
      <c r="D18" s="154" t="s">
        <v>47</v>
      </c>
      <c r="E18" s="154"/>
      <c r="F18" s="154"/>
      <c r="G18" s="154"/>
      <c r="H18" s="154" t="s">
        <v>48</v>
      </c>
      <c r="I18" s="156"/>
      <c r="J18" s="7"/>
      <c r="K18" s="34"/>
    </row>
    <row r="19" spans="2:10" ht="15" customHeight="1">
      <c r="B19" s="7"/>
      <c r="C19" s="57" t="s">
        <v>41</v>
      </c>
      <c r="D19" s="146"/>
      <c r="E19" s="146"/>
      <c r="F19" s="146"/>
      <c r="G19" s="146"/>
      <c r="H19" s="155"/>
      <c r="I19" s="147"/>
      <c r="J19" s="7"/>
    </row>
    <row r="20" spans="2:11" ht="12.75">
      <c r="B20" s="7"/>
      <c r="J20" s="7"/>
      <c r="K20" s="7"/>
    </row>
    <row r="21" spans="2:10" ht="12.75">
      <c r="B21" s="7"/>
      <c r="J21" s="31"/>
    </row>
    <row r="22" spans="2:10" ht="34.5">
      <c r="B22" s="7"/>
      <c r="C22" s="151"/>
      <c r="D22" s="151"/>
      <c r="E22" s="151"/>
      <c r="F22" s="151"/>
      <c r="G22" s="151"/>
      <c r="H22" s="151"/>
      <c r="I22" s="31"/>
      <c r="J22" s="31"/>
    </row>
    <row r="23" spans="2:10" ht="34.5">
      <c r="B23" s="7"/>
      <c r="C23" s="151"/>
      <c r="D23" s="151"/>
      <c r="E23" s="151"/>
      <c r="F23" s="151"/>
      <c r="G23" s="151"/>
      <c r="H23" s="151"/>
      <c r="I23" s="31"/>
      <c r="J23" s="31"/>
    </row>
    <row r="24" spans="2:10" ht="34.5">
      <c r="B24" s="7"/>
      <c r="H24" s="18"/>
      <c r="I24" s="32"/>
      <c r="J24" s="32"/>
    </row>
    <row r="25" spans="2:10" ht="12.75">
      <c r="B25" s="7"/>
      <c r="H25" s="7"/>
      <c r="I25" s="7"/>
      <c r="J25" s="7"/>
    </row>
  </sheetData>
  <sheetProtection/>
  <mergeCells count="11">
    <mergeCell ref="D19:G19"/>
    <mergeCell ref="B6:J6"/>
    <mergeCell ref="B8:J8"/>
    <mergeCell ref="B2:J4"/>
    <mergeCell ref="C22:H22"/>
    <mergeCell ref="C23:H23"/>
    <mergeCell ref="C17:F17"/>
    <mergeCell ref="G17:H17"/>
    <mergeCell ref="D18:G18"/>
    <mergeCell ref="H19:I19"/>
    <mergeCell ref="H18:I1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00390625" style="0" customWidth="1"/>
    <col min="6" max="6" width="13.7109375" style="0" customWidth="1"/>
    <col min="7" max="7" width="17.0039062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57"/>
      <c r="D2" s="157"/>
      <c r="E2" s="157"/>
      <c r="F2" s="157"/>
      <c r="G2" s="157"/>
      <c r="H2" s="157"/>
      <c r="I2" s="157"/>
      <c r="J2" s="158"/>
    </row>
    <row r="3" spans="1:10" ht="22.5" customHeight="1">
      <c r="A3" s="1"/>
      <c r="B3" s="159"/>
      <c r="C3" s="160"/>
      <c r="D3" s="160"/>
      <c r="E3" s="160"/>
      <c r="F3" s="160"/>
      <c r="G3" s="160"/>
      <c r="H3" s="160"/>
      <c r="I3" s="160"/>
      <c r="J3" s="161"/>
    </row>
    <row r="4" spans="1:10" ht="22.5" customHeight="1" thickBot="1">
      <c r="A4" s="1"/>
      <c r="B4" s="162"/>
      <c r="C4" s="163"/>
      <c r="D4" s="163"/>
      <c r="E4" s="163"/>
      <c r="F4" s="163"/>
      <c r="G4" s="163"/>
      <c r="H4" s="163"/>
      <c r="I4" s="163"/>
      <c r="J4" s="164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0" ht="26.25" customHeight="1" thickBot="1">
      <c r="B8" s="143" t="s">
        <v>75</v>
      </c>
      <c r="C8" s="144"/>
      <c r="D8" s="144"/>
      <c r="E8" s="144"/>
      <c r="F8" s="144"/>
      <c r="G8" s="144"/>
      <c r="H8" s="144"/>
      <c r="I8" s="144"/>
      <c r="J8" s="145"/>
    </row>
    <row r="9" spans="6:9" ht="9.75" customHeight="1" thickBot="1">
      <c r="F9" s="14"/>
      <c r="G9" s="14"/>
      <c r="H9" s="14"/>
      <c r="I9" s="14"/>
    </row>
    <row r="10" spans="2:14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31.766666666666666</v>
      </c>
      <c r="N10" s="38"/>
    </row>
    <row r="11" spans="2:9" ht="19.5" customHeight="1">
      <c r="B11" s="30">
        <v>1</v>
      </c>
      <c r="C11" s="101" t="s">
        <v>77</v>
      </c>
      <c r="D11" s="102" t="s">
        <v>53</v>
      </c>
      <c r="E11" s="103">
        <v>2008</v>
      </c>
      <c r="F11" s="104" t="s">
        <v>43</v>
      </c>
      <c r="G11" s="102">
        <v>510245317</v>
      </c>
      <c r="H11" s="102" t="s">
        <v>162</v>
      </c>
      <c r="I11" s="39">
        <v>15.8</v>
      </c>
    </row>
    <row r="12" spans="2:11" ht="19.5" customHeight="1">
      <c r="B12" s="37">
        <v>2</v>
      </c>
      <c r="C12" s="106" t="s">
        <v>76</v>
      </c>
      <c r="D12" s="111" t="s">
        <v>55</v>
      </c>
      <c r="E12" s="114">
        <v>2008</v>
      </c>
      <c r="F12" s="106" t="s">
        <v>34</v>
      </c>
      <c r="G12" s="111">
        <v>527016319</v>
      </c>
      <c r="H12" s="111" t="s">
        <v>162</v>
      </c>
      <c r="I12" s="40">
        <v>22</v>
      </c>
      <c r="J12" s="7"/>
      <c r="K12" s="7"/>
    </row>
    <row r="13" spans="2:11" ht="19.5" customHeight="1">
      <c r="B13" s="30">
        <v>3</v>
      </c>
      <c r="C13" s="121" t="s">
        <v>153</v>
      </c>
      <c r="D13" s="122" t="s">
        <v>146</v>
      </c>
      <c r="E13" s="108">
        <v>2008</v>
      </c>
      <c r="F13" s="109" t="s">
        <v>43</v>
      </c>
      <c r="G13" s="110">
        <v>517535232</v>
      </c>
      <c r="H13" s="110" t="s">
        <v>162</v>
      </c>
      <c r="I13" s="39">
        <v>22.8</v>
      </c>
      <c r="J13" s="7"/>
      <c r="K13" s="7"/>
    </row>
    <row r="14" spans="2:11" ht="19.5" customHeight="1">
      <c r="B14" s="37">
        <v>4</v>
      </c>
      <c r="C14" s="106" t="s">
        <v>82</v>
      </c>
      <c r="D14" s="110" t="s">
        <v>83</v>
      </c>
      <c r="E14" s="114">
        <v>2008</v>
      </c>
      <c r="F14" s="106" t="s">
        <v>43</v>
      </c>
      <c r="G14" s="110">
        <v>534208287</v>
      </c>
      <c r="H14" s="110" t="s">
        <v>162</v>
      </c>
      <c r="I14" s="40">
        <v>30</v>
      </c>
      <c r="J14" s="20"/>
      <c r="K14" s="58"/>
    </row>
    <row r="15" spans="2:11" ht="19.5" customHeight="1">
      <c r="B15" s="30">
        <v>5</v>
      </c>
      <c r="C15" s="106" t="s">
        <v>80</v>
      </c>
      <c r="D15" s="111" t="s">
        <v>81</v>
      </c>
      <c r="E15" s="114">
        <v>2008</v>
      </c>
      <c r="F15" s="106" t="s">
        <v>43</v>
      </c>
      <c r="G15" s="111">
        <v>535809279</v>
      </c>
      <c r="H15" s="111" t="s">
        <v>162</v>
      </c>
      <c r="I15" s="40">
        <v>46</v>
      </c>
      <c r="J15" s="7"/>
      <c r="K15" s="7"/>
    </row>
    <row r="16" spans="2:11" ht="19.5" customHeight="1">
      <c r="B16" s="37">
        <v>6</v>
      </c>
      <c r="C16" s="126" t="s">
        <v>78</v>
      </c>
      <c r="D16" s="127" t="s">
        <v>79</v>
      </c>
      <c r="E16" s="108">
        <v>2010</v>
      </c>
      <c r="F16" s="109" t="s">
        <v>43</v>
      </c>
      <c r="G16" s="110">
        <v>529768316</v>
      </c>
      <c r="H16" s="110" t="s">
        <v>162</v>
      </c>
      <c r="I16" s="39">
        <v>54</v>
      </c>
      <c r="J16" s="7"/>
      <c r="K16" s="7"/>
    </row>
    <row r="17" spans="2:11" ht="19.5" customHeight="1">
      <c r="B17" s="25"/>
      <c r="C17" s="165"/>
      <c r="D17" s="165"/>
      <c r="E17" s="165"/>
      <c r="F17" s="165"/>
      <c r="G17" s="166"/>
      <c r="H17" s="166"/>
      <c r="I17" s="18"/>
      <c r="J17" s="7"/>
      <c r="K17" s="7"/>
    </row>
    <row r="18" spans="2:11" ht="15" customHeight="1">
      <c r="B18" s="7"/>
      <c r="C18" s="57" t="s">
        <v>40</v>
      </c>
      <c r="D18" s="146" t="s">
        <v>141</v>
      </c>
      <c r="E18" s="146"/>
      <c r="F18" s="146"/>
      <c r="G18" s="146"/>
      <c r="H18" s="146" t="s">
        <v>143</v>
      </c>
      <c r="I18" s="147"/>
      <c r="J18" s="7"/>
      <c r="K18" s="34"/>
    </row>
    <row r="19" spans="2:10" ht="15" customHeight="1">
      <c r="B19" s="7"/>
      <c r="C19" s="57" t="s">
        <v>41</v>
      </c>
      <c r="D19" s="146" t="s">
        <v>142</v>
      </c>
      <c r="E19" s="146"/>
      <c r="F19" s="146"/>
      <c r="G19" s="146"/>
      <c r="H19" s="155"/>
      <c r="I19" s="168"/>
      <c r="J19" s="7"/>
    </row>
    <row r="20" spans="2:10" ht="34.5">
      <c r="B20" s="7"/>
      <c r="C20" s="167"/>
      <c r="D20" s="167"/>
      <c r="E20" s="167"/>
      <c r="F20" s="167"/>
      <c r="G20" s="167"/>
      <c r="H20" s="167"/>
      <c r="I20" s="17"/>
      <c r="J20" s="7"/>
    </row>
    <row r="21" spans="2:10" ht="12.75">
      <c r="B21" s="7"/>
      <c r="H21" s="7"/>
      <c r="I21" s="7"/>
      <c r="J21" s="7"/>
    </row>
  </sheetData>
  <sheetProtection/>
  <mergeCells count="10">
    <mergeCell ref="B2:J4"/>
    <mergeCell ref="B6:J6"/>
    <mergeCell ref="C17:F17"/>
    <mergeCell ref="G17:H17"/>
    <mergeCell ref="C20:H20"/>
    <mergeCell ref="D18:G18"/>
    <mergeCell ref="H18:I18"/>
    <mergeCell ref="D19:G19"/>
    <mergeCell ref="H19:I19"/>
    <mergeCell ref="B8:J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zoomScalePageLayoutView="0" workbookViewId="0" topLeftCell="A4">
      <selection activeCell="F14" sqref="F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7.00390625" style="0" bestFit="1" customWidth="1"/>
    <col min="4" max="4" width="14.28125" style="0" bestFit="1" customWidth="1"/>
    <col min="5" max="5" width="11.140625" style="0" customWidth="1"/>
    <col min="6" max="6" width="14.28125" style="0" bestFit="1" customWidth="1"/>
    <col min="7" max="7" width="17.28125" style="0" customWidth="1"/>
    <col min="8" max="8" width="19.421875" style="0" customWidth="1"/>
    <col min="9" max="9" width="15.140625" style="0" customWidth="1"/>
    <col min="10" max="10" width="7.00390625" style="0" customWidth="1"/>
  </cols>
  <sheetData>
    <row r="1" ht="13.5" thickBot="1"/>
    <row r="2" spans="1:10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3"/>
    </row>
    <row r="3" spans="1:10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6"/>
    </row>
    <row r="4" spans="1:10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9"/>
    </row>
    <row r="5" spans="1:10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thickBot="1">
      <c r="A6" s="1"/>
      <c r="B6" s="140" t="s">
        <v>62</v>
      </c>
      <c r="C6" s="141"/>
      <c r="D6" s="141"/>
      <c r="E6" s="141"/>
      <c r="F6" s="141"/>
      <c r="G6" s="141"/>
      <c r="H6" s="141"/>
      <c r="I6" s="141"/>
      <c r="J6" s="142"/>
    </row>
    <row r="7" spans="1:10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</row>
    <row r="8" spans="2:11" ht="26.25" customHeight="1" thickBot="1">
      <c r="B8" s="148" t="s">
        <v>29</v>
      </c>
      <c r="C8" s="149"/>
      <c r="D8" s="149"/>
      <c r="E8" s="149"/>
      <c r="F8" s="149"/>
      <c r="G8" s="149"/>
      <c r="H8" s="149"/>
      <c r="I8" s="149"/>
      <c r="J8" s="150"/>
      <c r="K8" s="33"/>
    </row>
    <row r="9" spans="6:11" ht="9.75" customHeight="1" thickBot="1">
      <c r="F9" s="14"/>
      <c r="G9" s="14"/>
      <c r="H9" s="14"/>
      <c r="I9" s="14"/>
      <c r="K9" s="33"/>
    </row>
    <row r="10" spans="2:11" ht="26.25" customHeight="1" thickBot="1">
      <c r="B10" s="98" t="s">
        <v>163</v>
      </c>
      <c r="C10" s="99" t="s">
        <v>165</v>
      </c>
      <c r="D10" s="99" t="s">
        <v>164</v>
      </c>
      <c r="E10" s="99" t="s">
        <v>166</v>
      </c>
      <c r="F10" s="99" t="s">
        <v>167</v>
      </c>
      <c r="G10" s="99" t="s">
        <v>168</v>
      </c>
      <c r="H10" s="100" t="s">
        <v>169</v>
      </c>
      <c r="I10" s="124" t="s">
        <v>1</v>
      </c>
      <c r="J10" s="59">
        <f>SUM(I11:I16)/6</f>
        <v>28.383333333333336</v>
      </c>
      <c r="K10" s="33"/>
    </row>
    <row r="11" spans="2:12" ht="19.5" customHeight="1">
      <c r="B11" s="30">
        <v>1</v>
      </c>
      <c r="C11" s="104" t="s">
        <v>64</v>
      </c>
      <c r="D11" s="102" t="s">
        <v>59</v>
      </c>
      <c r="E11" s="103">
        <v>2009</v>
      </c>
      <c r="F11" s="104" t="s">
        <v>50</v>
      </c>
      <c r="G11" s="119">
        <v>516378303</v>
      </c>
      <c r="H11" s="119" t="s">
        <v>162</v>
      </c>
      <c r="I11" s="39">
        <v>10.8</v>
      </c>
      <c r="K11" s="33"/>
      <c r="L11" s="88"/>
    </row>
    <row r="12" spans="2:11" ht="19.5" customHeight="1">
      <c r="B12" s="37">
        <v>2</v>
      </c>
      <c r="C12" s="106" t="s">
        <v>65</v>
      </c>
      <c r="D12" s="111" t="s">
        <v>60</v>
      </c>
      <c r="E12" s="108">
        <v>2008</v>
      </c>
      <c r="F12" s="109" t="s">
        <v>50</v>
      </c>
      <c r="G12" s="111">
        <v>516677304</v>
      </c>
      <c r="H12" s="111" t="s">
        <v>162</v>
      </c>
      <c r="I12" s="39">
        <v>11.1</v>
      </c>
      <c r="J12" s="7"/>
      <c r="K12" s="34"/>
    </row>
    <row r="13" spans="2:11" ht="19.5" customHeight="1">
      <c r="B13" s="30">
        <v>3</v>
      </c>
      <c r="C13" s="106" t="s">
        <v>66</v>
      </c>
      <c r="D13" s="111" t="s">
        <v>58</v>
      </c>
      <c r="E13" s="114">
        <v>2010</v>
      </c>
      <c r="F13" s="106" t="s">
        <v>50</v>
      </c>
      <c r="G13" s="111">
        <v>538212292</v>
      </c>
      <c r="H13" s="111" t="s">
        <v>152</v>
      </c>
      <c r="I13" s="39">
        <v>22.4</v>
      </c>
      <c r="J13" s="7"/>
      <c r="K13" s="34"/>
    </row>
    <row r="14" spans="2:11" ht="19.5" customHeight="1">
      <c r="B14" s="37">
        <v>4</v>
      </c>
      <c r="C14" s="106" t="s">
        <v>68</v>
      </c>
      <c r="D14" s="111" t="s">
        <v>67</v>
      </c>
      <c r="E14" s="114">
        <v>2008</v>
      </c>
      <c r="F14" s="106" t="s">
        <v>37</v>
      </c>
      <c r="G14" s="111">
        <v>45975309</v>
      </c>
      <c r="H14" s="111" t="s">
        <v>152</v>
      </c>
      <c r="I14" s="40">
        <v>27</v>
      </c>
      <c r="J14" s="7"/>
      <c r="K14" s="34"/>
    </row>
    <row r="15" spans="2:11" ht="19.5" customHeight="1">
      <c r="B15" s="30">
        <v>5</v>
      </c>
      <c r="C15" s="126" t="s">
        <v>70</v>
      </c>
      <c r="D15" s="127" t="s">
        <v>69</v>
      </c>
      <c r="E15" s="108">
        <v>2009</v>
      </c>
      <c r="F15" s="109" t="s">
        <v>37</v>
      </c>
      <c r="G15" s="111">
        <v>530942311</v>
      </c>
      <c r="H15" s="111" t="s">
        <v>162</v>
      </c>
      <c r="I15" s="39">
        <v>45</v>
      </c>
      <c r="J15" s="7"/>
      <c r="K15" s="34"/>
    </row>
    <row r="16" spans="2:24" ht="19.5" customHeight="1">
      <c r="B16" s="37">
        <v>6</v>
      </c>
      <c r="C16" s="121" t="s">
        <v>72</v>
      </c>
      <c r="D16" s="122" t="s">
        <v>71</v>
      </c>
      <c r="E16" s="108">
        <v>2009</v>
      </c>
      <c r="F16" s="109" t="s">
        <v>50</v>
      </c>
      <c r="G16" s="111">
        <v>42129321</v>
      </c>
      <c r="H16" s="111" t="s">
        <v>162</v>
      </c>
      <c r="I16" s="39">
        <v>54</v>
      </c>
      <c r="J16" s="7"/>
      <c r="K16" s="34"/>
      <c r="M16" s="169" t="s">
        <v>10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2:11" ht="19.5" customHeight="1">
      <c r="B17" s="25"/>
      <c r="C17" s="152"/>
      <c r="D17" s="152"/>
      <c r="E17" s="152"/>
      <c r="F17" s="152"/>
      <c r="G17" s="153"/>
      <c r="H17" s="153"/>
      <c r="I17" s="18"/>
      <c r="J17" s="7"/>
      <c r="K17" s="34"/>
    </row>
    <row r="18" spans="2:11" ht="15" customHeight="1">
      <c r="B18" s="7"/>
      <c r="C18" s="57" t="s">
        <v>40</v>
      </c>
      <c r="D18" s="154"/>
      <c r="E18" s="154"/>
      <c r="F18" s="154"/>
      <c r="G18" s="154"/>
      <c r="H18" s="154"/>
      <c r="I18" s="156"/>
      <c r="J18" s="7"/>
      <c r="K18" s="34"/>
    </row>
    <row r="19" spans="2:11" ht="15" customHeight="1">
      <c r="B19" s="7"/>
      <c r="C19" s="57" t="s">
        <v>74</v>
      </c>
      <c r="D19" s="154" t="s">
        <v>73</v>
      </c>
      <c r="E19" s="154"/>
      <c r="F19" s="154"/>
      <c r="G19" s="154"/>
      <c r="H19" s="154" t="s">
        <v>170</v>
      </c>
      <c r="I19" s="156"/>
      <c r="J19" s="7"/>
      <c r="K19" s="34"/>
    </row>
    <row r="20" spans="2:10" ht="15" customHeight="1">
      <c r="B20" s="7"/>
      <c r="C20" s="57" t="s">
        <v>41</v>
      </c>
      <c r="D20" s="154" t="s">
        <v>42</v>
      </c>
      <c r="E20" s="154"/>
      <c r="F20" s="154"/>
      <c r="G20" s="154"/>
      <c r="H20" s="170" t="s">
        <v>38</v>
      </c>
      <c r="I20" s="156"/>
      <c r="J20" s="7"/>
    </row>
    <row r="21" spans="2:10" ht="34.5">
      <c r="B21" s="7"/>
      <c r="C21" s="151"/>
      <c r="D21" s="151"/>
      <c r="E21" s="151"/>
      <c r="F21" s="151"/>
      <c r="G21" s="151"/>
      <c r="H21" s="151"/>
      <c r="I21" s="17"/>
      <c r="J21" s="7"/>
    </row>
    <row r="22" spans="2:10" ht="12.75">
      <c r="B22" s="87"/>
      <c r="C22" s="128" t="s">
        <v>171</v>
      </c>
      <c r="D22" s="128" t="s">
        <v>148</v>
      </c>
      <c r="E22" s="111">
        <v>2008</v>
      </c>
      <c r="F22" s="128" t="s">
        <v>36</v>
      </c>
      <c r="G22" s="117">
        <v>530234309</v>
      </c>
      <c r="H22" s="129" t="s">
        <v>152</v>
      </c>
      <c r="I22" s="39">
        <v>27</v>
      </c>
      <c r="J22" s="31"/>
    </row>
    <row r="23" spans="2:10" ht="12.75">
      <c r="B23" s="7"/>
      <c r="J23" s="31"/>
    </row>
    <row r="24" spans="2:10" ht="34.5">
      <c r="B24" s="7"/>
      <c r="C24" s="151"/>
      <c r="D24" s="151"/>
      <c r="E24" s="151"/>
      <c r="F24" s="151"/>
      <c r="G24" s="151"/>
      <c r="H24" s="151"/>
      <c r="I24" s="31"/>
      <c r="J24" s="31"/>
    </row>
    <row r="25" spans="2:10" ht="34.5">
      <c r="B25" s="7"/>
      <c r="H25" s="18"/>
      <c r="I25" s="32"/>
      <c r="J25" s="32"/>
    </row>
    <row r="26" spans="2:10" ht="12.75">
      <c r="B26" s="7"/>
      <c r="H26" s="7"/>
      <c r="I26" s="7"/>
      <c r="J26" s="7"/>
    </row>
  </sheetData>
  <sheetProtection/>
  <mergeCells count="14">
    <mergeCell ref="C21:H21"/>
    <mergeCell ref="D18:G18"/>
    <mergeCell ref="D19:G19"/>
    <mergeCell ref="H19:I19"/>
    <mergeCell ref="B2:J4"/>
    <mergeCell ref="M16:X16"/>
    <mergeCell ref="B6:J6"/>
    <mergeCell ref="B8:J8"/>
    <mergeCell ref="H20:I20"/>
    <mergeCell ref="C24:H24"/>
    <mergeCell ref="G17:H17"/>
    <mergeCell ref="C17:F17"/>
    <mergeCell ref="H18:I18"/>
    <mergeCell ref="D20:G2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0">
      <selection activeCell="U28" sqref="U28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0" t="s">
        <v>63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</row>
    <row r="7" spans="1:22" ht="22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2.5" customHeight="1">
      <c r="A8" s="1"/>
      <c r="B8" s="173" t="s">
        <v>46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1:22" ht="22.5" customHeight="1">
      <c r="A9" s="1"/>
      <c r="B9" s="173" t="s">
        <v>2</v>
      </c>
      <c r="C9" s="173"/>
      <c r="D9" s="173"/>
      <c r="E9" s="173"/>
      <c r="F9" s="173"/>
      <c r="G9" s="173"/>
      <c r="H9" s="173"/>
      <c r="I9" s="173"/>
      <c r="J9" s="173"/>
      <c r="K9" s="175" t="s">
        <v>12</v>
      </c>
      <c r="L9" s="176"/>
      <c r="M9" s="176"/>
      <c r="N9" s="173" t="s">
        <v>3</v>
      </c>
      <c r="O9" s="173"/>
      <c r="P9" s="173"/>
      <c r="Q9" s="173"/>
      <c r="R9" s="173"/>
      <c r="S9" s="173"/>
      <c r="T9" s="173"/>
      <c r="U9" s="173"/>
      <c r="V9" s="173"/>
    </row>
    <row r="10" spans="1:21" ht="4.5" customHeight="1" thickBot="1">
      <c r="A10" s="1"/>
      <c r="B10" s="3"/>
      <c r="C10" s="3"/>
      <c r="D10" s="3"/>
      <c r="E10" s="3"/>
      <c r="F10" s="3"/>
      <c r="G10" s="3"/>
      <c r="H10" s="3"/>
      <c r="I10" s="4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77" t="s">
        <v>130</v>
      </c>
      <c r="C11" s="178"/>
      <c r="D11" s="178"/>
      <c r="E11" s="179"/>
      <c r="F11" s="1"/>
      <c r="G11" s="177" t="s">
        <v>131</v>
      </c>
      <c r="H11" s="178"/>
      <c r="I11" s="178"/>
      <c r="J11" s="179"/>
      <c r="K11" s="4"/>
      <c r="L11" s="4"/>
      <c r="N11" s="177" t="s">
        <v>132</v>
      </c>
      <c r="O11" s="178"/>
      <c r="P11" s="178"/>
      <c r="Q11" s="179"/>
      <c r="R11" s="1"/>
      <c r="S11" s="177" t="s">
        <v>133</v>
      </c>
      <c r="T11" s="178"/>
      <c r="U11" s="178"/>
      <c r="V11" s="179"/>
    </row>
    <row r="12" spans="1:18" ht="13.5" thickBot="1">
      <c r="A12" s="1"/>
      <c r="F12" s="7"/>
      <c r="R12" s="7"/>
    </row>
    <row r="13" spans="1:22" ht="13.5" thickBot="1">
      <c r="A13" s="1"/>
      <c r="B13" s="177" t="s">
        <v>0</v>
      </c>
      <c r="C13" s="179"/>
      <c r="D13" s="1"/>
      <c r="E13" s="11" t="s">
        <v>4</v>
      </c>
      <c r="F13" s="8"/>
      <c r="G13" s="11" t="s">
        <v>4</v>
      </c>
      <c r="H13" s="1"/>
      <c r="I13" s="177" t="s">
        <v>0</v>
      </c>
      <c r="J13" s="179"/>
      <c r="K13" s="4"/>
      <c r="L13" s="4"/>
      <c r="N13" s="177" t="s">
        <v>0</v>
      </c>
      <c r="O13" s="179"/>
      <c r="P13" s="1"/>
      <c r="Q13" s="11" t="s">
        <v>4</v>
      </c>
      <c r="R13" s="8"/>
      <c r="S13" s="11" t="s">
        <v>4</v>
      </c>
      <c r="T13" s="1"/>
      <c r="U13" s="177" t="s">
        <v>0</v>
      </c>
      <c r="V13" s="179"/>
    </row>
    <row r="14" spans="1:25" ht="12.75">
      <c r="A14" s="1"/>
      <c r="B14" s="4"/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4"/>
      <c r="Y14">
        <v>2019</v>
      </c>
    </row>
    <row r="15" spans="2:25" ht="12.75">
      <c r="B15" s="180" t="s">
        <v>97</v>
      </c>
      <c r="C15" s="181"/>
      <c r="D15" s="62"/>
      <c r="E15" s="12"/>
      <c r="F15" s="63"/>
      <c r="G15" s="64"/>
      <c r="H15" s="62"/>
      <c r="I15" s="182" t="s">
        <v>53</v>
      </c>
      <c r="J15" s="183"/>
      <c r="K15" s="65"/>
      <c r="L15" s="12"/>
      <c r="N15" s="184" t="s">
        <v>88</v>
      </c>
      <c r="O15" s="181"/>
      <c r="P15" s="62"/>
      <c r="Q15" s="12"/>
      <c r="R15" s="63"/>
      <c r="S15" s="12"/>
      <c r="T15" s="62"/>
      <c r="U15" s="185" t="s">
        <v>59</v>
      </c>
      <c r="V15" s="183"/>
      <c r="Y15" s="54" t="s">
        <v>45</v>
      </c>
    </row>
    <row r="16" spans="1:23" ht="12.75">
      <c r="A16" s="1" t="s">
        <v>24</v>
      </c>
      <c r="B16" s="66" t="s">
        <v>5</v>
      </c>
      <c r="C16" s="67">
        <v>3</v>
      </c>
      <c r="D16" s="62"/>
      <c r="E16" s="68">
        <v>1</v>
      </c>
      <c r="F16" s="63"/>
      <c r="G16" s="68">
        <v>1</v>
      </c>
      <c r="H16" s="62"/>
      <c r="I16" s="67">
        <v>3</v>
      </c>
      <c r="J16" s="66" t="s">
        <v>5</v>
      </c>
      <c r="K16" s="65"/>
      <c r="L16" s="69" t="s">
        <v>25</v>
      </c>
      <c r="N16" s="66" t="s">
        <v>5</v>
      </c>
      <c r="O16" s="67">
        <v>0</v>
      </c>
      <c r="P16" s="62"/>
      <c r="Q16" s="68">
        <v>0</v>
      </c>
      <c r="R16" s="63"/>
      <c r="S16" s="68">
        <v>2</v>
      </c>
      <c r="T16" s="62"/>
      <c r="U16" s="67">
        <v>8</v>
      </c>
      <c r="V16" s="66" t="s">
        <v>5</v>
      </c>
      <c r="W16" s="1" t="s">
        <v>7</v>
      </c>
    </row>
    <row r="17" spans="1:23" ht="12.75">
      <c r="A17" s="1"/>
      <c r="B17" s="180" t="s">
        <v>104</v>
      </c>
      <c r="C17" s="181"/>
      <c r="D17" s="62"/>
      <c r="E17" s="64"/>
      <c r="F17" s="63"/>
      <c r="G17" s="12"/>
      <c r="H17" s="62"/>
      <c r="I17" s="182" t="s">
        <v>83</v>
      </c>
      <c r="J17" s="183"/>
      <c r="K17" s="65"/>
      <c r="L17" s="70"/>
      <c r="N17" s="184" t="s">
        <v>90</v>
      </c>
      <c r="O17" s="181"/>
      <c r="P17" s="62"/>
      <c r="Q17" s="64"/>
      <c r="R17" s="63"/>
      <c r="S17" s="64"/>
      <c r="T17" s="62"/>
      <c r="U17" s="185" t="s">
        <v>60</v>
      </c>
      <c r="V17" s="183"/>
      <c r="W17" s="1"/>
    </row>
    <row r="18" spans="1:23" s="7" customFormat="1" ht="12.75">
      <c r="A18" s="26"/>
      <c r="B18" s="186"/>
      <c r="C18" s="186"/>
      <c r="D18" s="63"/>
      <c r="E18" s="64"/>
      <c r="F18" s="63"/>
      <c r="G18" s="64"/>
      <c r="H18" s="63"/>
      <c r="I18" s="186"/>
      <c r="J18" s="186"/>
      <c r="K18" s="65"/>
      <c r="L18" s="20"/>
      <c r="M18" s="20"/>
      <c r="N18" s="186"/>
      <c r="O18" s="186"/>
      <c r="P18" s="63"/>
      <c r="Q18" s="64"/>
      <c r="R18" s="63"/>
      <c r="S18" s="64"/>
      <c r="T18" s="63"/>
      <c r="U18" s="186"/>
      <c r="V18" s="186"/>
      <c r="W18" s="26"/>
    </row>
    <row r="19" spans="2:28" ht="12.75">
      <c r="B19" s="185" t="s">
        <v>118</v>
      </c>
      <c r="C19" s="183"/>
      <c r="D19" s="62"/>
      <c r="E19" s="12"/>
      <c r="F19" s="63"/>
      <c r="G19" s="64"/>
      <c r="H19" s="62"/>
      <c r="I19" s="190" t="s">
        <v>146</v>
      </c>
      <c r="J19" s="181"/>
      <c r="K19" s="65"/>
      <c r="L19" s="12"/>
      <c r="N19" s="191" t="s">
        <v>85</v>
      </c>
      <c r="O19" s="183"/>
      <c r="P19" s="62"/>
      <c r="Q19" s="12"/>
      <c r="R19" s="63"/>
      <c r="S19" s="12"/>
      <c r="T19" s="62"/>
      <c r="U19" s="180" t="s">
        <v>69</v>
      </c>
      <c r="V19" s="181"/>
      <c r="Y19" s="171"/>
      <c r="Z19" s="171"/>
      <c r="AA19" s="171"/>
      <c r="AB19" s="171"/>
    </row>
    <row r="20" spans="1:28" ht="12.75">
      <c r="A20" s="1" t="s">
        <v>6</v>
      </c>
      <c r="B20" s="66" t="s">
        <v>5</v>
      </c>
      <c r="C20" s="67">
        <v>8</v>
      </c>
      <c r="D20" s="62"/>
      <c r="E20" s="68">
        <v>2</v>
      </c>
      <c r="F20" s="63"/>
      <c r="G20" s="68">
        <v>0</v>
      </c>
      <c r="H20" s="62"/>
      <c r="I20" s="67">
        <v>1</v>
      </c>
      <c r="J20" s="66" t="s">
        <v>5</v>
      </c>
      <c r="K20" s="65"/>
      <c r="L20" s="69" t="s">
        <v>25</v>
      </c>
      <c r="N20" s="66" t="s">
        <v>5</v>
      </c>
      <c r="O20" s="67">
        <v>8</v>
      </c>
      <c r="P20" s="62"/>
      <c r="Q20" s="68">
        <v>2</v>
      </c>
      <c r="R20" s="63"/>
      <c r="S20" s="68">
        <v>0</v>
      </c>
      <c r="T20" s="62"/>
      <c r="U20" s="67">
        <v>0</v>
      </c>
      <c r="V20" s="66" t="s">
        <v>5</v>
      </c>
      <c r="W20" s="1" t="s">
        <v>9</v>
      </c>
      <c r="Y20" s="7"/>
      <c r="Z20" s="7"/>
      <c r="AA20" s="7"/>
      <c r="AB20" s="7"/>
    </row>
    <row r="21" spans="1:28" ht="12.75">
      <c r="A21" s="1"/>
      <c r="B21" s="185" t="s">
        <v>116</v>
      </c>
      <c r="C21" s="183"/>
      <c r="D21" s="62"/>
      <c r="E21" s="64"/>
      <c r="F21" s="63"/>
      <c r="G21" s="12"/>
      <c r="H21" s="62"/>
      <c r="I21" s="182" t="s">
        <v>79</v>
      </c>
      <c r="J21" s="183"/>
      <c r="K21" s="65"/>
      <c r="L21" s="70"/>
      <c r="N21" s="191" t="s">
        <v>57</v>
      </c>
      <c r="O21" s="183"/>
      <c r="P21" s="62"/>
      <c r="Q21" s="64"/>
      <c r="R21" s="63"/>
      <c r="S21" s="64"/>
      <c r="T21" s="62"/>
      <c r="U21" s="180" t="s">
        <v>71</v>
      </c>
      <c r="V21" s="181"/>
      <c r="W21" s="1"/>
      <c r="Y21" s="171"/>
      <c r="Z21" s="171"/>
      <c r="AA21" s="171"/>
      <c r="AB21" s="171"/>
    </row>
    <row r="22" spans="1:28" ht="12.75">
      <c r="A22" s="1"/>
      <c r="B22" s="66"/>
      <c r="C22" s="71"/>
      <c r="D22" s="62"/>
      <c r="E22" s="12"/>
      <c r="F22" s="63"/>
      <c r="G22" s="12"/>
      <c r="H22" s="62"/>
      <c r="I22" s="71"/>
      <c r="J22" s="66"/>
      <c r="K22" s="65"/>
      <c r="L22" s="12"/>
      <c r="N22" s="71"/>
      <c r="O22" s="66"/>
      <c r="P22" s="62"/>
      <c r="Q22" s="12"/>
      <c r="R22" s="63"/>
      <c r="S22" s="12"/>
      <c r="T22" s="62"/>
      <c r="U22" s="66"/>
      <c r="V22" s="71"/>
      <c r="W22" s="1"/>
      <c r="Y22" s="7"/>
      <c r="Z22" s="7"/>
      <c r="AA22" s="7"/>
      <c r="AB22" s="7"/>
    </row>
    <row r="23" spans="2:22" ht="12.75">
      <c r="B23" s="185" t="s">
        <v>52</v>
      </c>
      <c r="C23" s="183"/>
      <c r="D23" s="62"/>
      <c r="E23" s="12"/>
      <c r="F23" s="63"/>
      <c r="G23" s="64"/>
      <c r="H23" s="62"/>
      <c r="I23" s="182" t="s">
        <v>81</v>
      </c>
      <c r="J23" s="192"/>
      <c r="K23" s="65"/>
      <c r="L23" s="12"/>
      <c r="N23" s="191" t="s">
        <v>56</v>
      </c>
      <c r="O23" s="183"/>
      <c r="P23" s="62"/>
      <c r="Q23" s="12"/>
      <c r="R23" s="63"/>
      <c r="S23" s="12"/>
      <c r="T23" s="62"/>
      <c r="U23" s="185" t="s">
        <v>147</v>
      </c>
      <c r="V23" s="183"/>
    </row>
    <row r="24" spans="1:23" ht="12.75">
      <c r="A24" s="1" t="s">
        <v>8</v>
      </c>
      <c r="B24" s="66" t="s">
        <v>5</v>
      </c>
      <c r="C24" s="67">
        <v>5</v>
      </c>
      <c r="D24" s="62"/>
      <c r="E24" s="68">
        <v>2</v>
      </c>
      <c r="F24" s="63"/>
      <c r="G24" s="68">
        <v>0</v>
      </c>
      <c r="H24" s="62"/>
      <c r="I24" s="67">
        <v>0</v>
      </c>
      <c r="J24" s="66" t="s">
        <v>5</v>
      </c>
      <c r="K24" s="65"/>
      <c r="L24" s="69" t="s">
        <v>25</v>
      </c>
      <c r="N24" s="66" t="s">
        <v>5</v>
      </c>
      <c r="O24" s="67">
        <v>8</v>
      </c>
      <c r="P24" s="62"/>
      <c r="Q24" s="68">
        <v>2</v>
      </c>
      <c r="R24" s="63"/>
      <c r="S24" s="68">
        <v>0</v>
      </c>
      <c r="T24" s="62"/>
      <c r="U24" s="67">
        <v>2</v>
      </c>
      <c r="V24" s="66" t="s">
        <v>5</v>
      </c>
      <c r="W24" s="1" t="s">
        <v>11</v>
      </c>
    </row>
    <row r="25" spans="1:23" ht="12.75">
      <c r="A25" s="1"/>
      <c r="B25" s="185" t="s">
        <v>54</v>
      </c>
      <c r="C25" s="183"/>
      <c r="D25" s="62"/>
      <c r="E25" s="64"/>
      <c r="F25" s="63"/>
      <c r="G25" s="12"/>
      <c r="H25" s="62"/>
      <c r="I25" s="182" t="s">
        <v>55</v>
      </c>
      <c r="J25" s="195"/>
      <c r="K25" s="65"/>
      <c r="L25" s="70"/>
      <c r="N25" s="191" t="s">
        <v>86</v>
      </c>
      <c r="O25" s="183"/>
      <c r="P25" s="62"/>
      <c r="Q25" s="64"/>
      <c r="R25" s="63"/>
      <c r="S25" s="64"/>
      <c r="T25" s="62"/>
      <c r="U25" s="185" t="s">
        <v>148</v>
      </c>
      <c r="V25" s="183"/>
      <c r="W25" s="1"/>
    </row>
    <row r="26" spans="1:23" ht="12.75">
      <c r="A26" s="1"/>
      <c r="B26" s="27"/>
      <c r="C26" s="29"/>
      <c r="D26" s="36"/>
      <c r="F26" s="24"/>
      <c r="H26" s="5"/>
      <c r="I26" s="29"/>
      <c r="J26" s="27"/>
      <c r="K26" s="9"/>
      <c r="N26" s="27"/>
      <c r="O26" s="29"/>
      <c r="P26" s="5"/>
      <c r="R26" s="24"/>
      <c r="T26" s="5"/>
      <c r="U26" s="29"/>
      <c r="V26" s="27"/>
      <c r="W26" s="1"/>
    </row>
    <row r="27" spans="1:21" ht="13.5" thickBot="1">
      <c r="A27" s="1"/>
      <c r="B27" s="1"/>
      <c r="C27" s="1"/>
      <c r="D27" s="5"/>
      <c r="E27" s="6"/>
      <c r="F27" s="5"/>
      <c r="G27" s="6"/>
      <c r="H27" s="5"/>
      <c r="I27" s="1"/>
      <c r="L27" s="16"/>
      <c r="N27" s="1"/>
      <c r="O27" s="1"/>
      <c r="P27" s="5"/>
      <c r="Q27" s="6"/>
      <c r="R27" s="5"/>
      <c r="S27" s="6"/>
      <c r="T27" s="5"/>
      <c r="U27" s="1"/>
    </row>
    <row r="28" spans="1:22" ht="25.5" customHeight="1" thickBot="1">
      <c r="A28" s="1"/>
      <c r="B28" s="27" t="s">
        <v>5</v>
      </c>
      <c r="C28" s="1">
        <f>SUM(C16+C20+C24)</f>
        <v>16</v>
      </c>
      <c r="D28" s="13">
        <f>SUM(E16:E20)</f>
        <v>3</v>
      </c>
      <c r="E28" s="77">
        <f>SUM(E2:E27)</f>
        <v>5</v>
      </c>
      <c r="F28" s="56"/>
      <c r="G28" s="77">
        <f>SUM(G15:G27)</f>
        <v>1</v>
      </c>
      <c r="H28" s="13"/>
      <c r="I28" s="1">
        <f>SUM(I16+I20+I24)</f>
        <v>4</v>
      </c>
      <c r="J28" s="27" t="s">
        <v>5</v>
      </c>
      <c r="N28" s="27" t="s">
        <v>5</v>
      </c>
      <c r="O28" s="1">
        <f>SUM(O16+O20+O24)</f>
        <v>16</v>
      </c>
      <c r="P28" s="13">
        <f>SUM(Q16:Q20)</f>
        <v>2</v>
      </c>
      <c r="Q28" s="77">
        <f>SUM(Q2:Q27)</f>
        <v>4</v>
      </c>
      <c r="R28" s="56"/>
      <c r="S28" s="77">
        <f>SUM(S16:S27)</f>
        <v>2</v>
      </c>
      <c r="T28" s="13"/>
      <c r="U28" s="1">
        <f>SUM(U16+U20+U24)</f>
        <v>10</v>
      </c>
      <c r="V28" s="27" t="s">
        <v>5</v>
      </c>
    </row>
    <row r="29" spans="1:21" ht="13.5" thickBot="1">
      <c r="A29" s="1"/>
      <c r="B29" s="1"/>
      <c r="C29" s="1"/>
      <c r="D29" s="13"/>
      <c r="E29" s="13"/>
      <c r="F29" s="5"/>
      <c r="G29" s="13"/>
      <c r="H29" s="13"/>
      <c r="I29" s="1"/>
      <c r="N29" s="1"/>
      <c r="O29" s="1"/>
      <c r="P29" s="13"/>
      <c r="Q29" s="13"/>
      <c r="R29" s="5"/>
      <c r="S29" s="13"/>
      <c r="T29" s="13"/>
      <c r="U29" s="1"/>
    </row>
    <row r="30" spans="1:22" ht="13.5" thickBot="1">
      <c r="A30" s="8"/>
      <c r="B30" s="187" t="s">
        <v>155</v>
      </c>
      <c r="C30" s="188"/>
      <c r="D30" s="188"/>
      <c r="E30" s="188"/>
      <c r="F30" s="188"/>
      <c r="G30" s="188"/>
      <c r="H30" s="188"/>
      <c r="I30" s="188"/>
      <c r="J30" s="189"/>
      <c r="K30" s="15"/>
      <c r="L30" s="15"/>
      <c r="N30" s="187" t="s">
        <v>156</v>
      </c>
      <c r="O30" s="188"/>
      <c r="P30" s="188"/>
      <c r="Q30" s="188"/>
      <c r="R30" s="188"/>
      <c r="S30" s="188"/>
      <c r="T30" s="188"/>
      <c r="U30" s="188"/>
      <c r="V30" s="189"/>
    </row>
    <row r="32" ht="12.75">
      <c r="B32" s="54" t="s">
        <v>61</v>
      </c>
    </row>
    <row r="33" spans="2:17" ht="12.75" customHeight="1">
      <c r="B33" t="s">
        <v>30</v>
      </c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ht="12.75">
      <c r="B34" t="s">
        <v>31</v>
      </c>
      <c r="I34" s="21"/>
      <c r="J34" s="21"/>
      <c r="K34" s="21"/>
      <c r="L34" s="21"/>
      <c r="M34" s="22"/>
      <c r="N34" s="22"/>
      <c r="O34" s="23"/>
      <c r="P34" s="22"/>
      <c r="Q34" s="22"/>
    </row>
    <row r="35" spans="9:17" ht="12.75" customHeight="1">
      <c r="I35" s="194"/>
      <c r="J35" s="194"/>
      <c r="K35" s="194"/>
      <c r="L35" s="194"/>
      <c r="M35" s="194"/>
      <c r="N35" s="194"/>
      <c r="O35" s="194"/>
      <c r="P35" s="194"/>
      <c r="Q35" s="194"/>
    </row>
  </sheetData>
  <sheetProtection/>
  <mergeCells count="50">
    <mergeCell ref="I33:Q33"/>
    <mergeCell ref="I35:Q35"/>
    <mergeCell ref="B25:C25"/>
    <mergeCell ref="I25:J25"/>
    <mergeCell ref="N25:O25"/>
    <mergeCell ref="U25:V25"/>
    <mergeCell ref="B21:C21"/>
    <mergeCell ref="I21:J21"/>
    <mergeCell ref="N21:O21"/>
    <mergeCell ref="U21:V21"/>
    <mergeCell ref="B23:C23"/>
    <mergeCell ref="I23:J23"/>
    <mergeCell ref="N23:O23"/>
    <mergeCell ref="U23:V23"/>
    <mergeCell ref="B18:C18"/>
    <mergeCell ref="I18:J18"/>
    <mergeCell ref="N18:O18"/>
    <mergeCell ref="U18:V18"/>
    <mergeCell ref="B30:J30"/>
    <mergeCell ref="N30:V30"/>
    <mergeCell ref="B19:C19"/>
    <mergeCell ref="I19:J19"/>
    <mergeCell ref="N19:O19"/>
    <mergeCell ref="U19:V19"/>
    <mergeCell ref="B15:C15"/>
    <mergeCell ref="I15:J15"/>
    <mergeCell ref="N15:O15"/>
    <mergeCell ref="U15:V15"/>
    <mergeCell ref="B17:C17"/>
    <mergeCell ref="I17:J17"/>
    <mergeCell ref="N17:O17"/>
    <mergeCell ref="U17:V17"/>
    <mergeCell ref="B11:E11"/>
    <mergeCell ref="G11:J11"/>
    <mergeCell ref="S11:V11"/>
    <mergeCell ref="N11:Q11"/>
    <mergeCell ref="B13:C13"/>
    <mergeCell ref="I13:J13"/>
    <mergeCell ref="N13:O13"/>
    <mergeCell ref="U13:V13"/>
    <mergeCell ref="Y19:AB19"/>
    <mergeCell ref="Y21:AB21"/>
    <mergeCell ref="B1:I1"/>
    <mergeCell ref="N1:U1"/>
    <mergeCell ref="B2:V4"/>
    <mergeCell ref="B6:V6"/>
    <mergeCell ref="B8:V8"/>
    <mergeCell ref="B9:J9"/>
    <mergeCell ref="K9:M9"/>
    <mergeCell ref="N9:V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8">
      <selection activeCell="I14" sqref="I14:J14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31" t="s">
        <v>136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0" t="s">
        <v>63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</row>
    <row r="7" spans="1:22" ht="22.5" customHeight="1">
      <c r="A7" s="1"/>
      <c r="B7" s="173" t="s">
        <v>26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22.5" customHeight="1">
      <c r="A8" s="1"/>
      <c r="B8" s="173" t="s">
        <v>2</v>
      </c>
      <c r="C8" s="173"/>
      <c r="D8" s="173"/>
      <c r="E8" s="173"/>
      <c r="F8" s="173"/>
      <c r="G8" s="173"/>
      <c r="H8" s="173"/>
      <c r="I8" s="173"/>
      <c r="J8" s="173"/>
      <c r="K8" s="175" t="s">
        <v>12</v>
      </c>
      <c r="L8" s="176"/>
      <c r="M8" s="176"/>
      <c r="N8" s="173" t="s">
        <v>3</v>
      </c>
      <c r="O8" s="173"/>
      <c r="P8" s="173"/>
      <c r="Q8" s="173"/>
      <c r="R8" s="173"/>
      <c r="S8" s="173"/>
      <c r="T8" s="173"/>
      <c r="U8" s="173"/>
      <c r="V8" s="17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7" t="s">
        <v>130</v>
      </c>
      <c r="C10" s="178"/>
      <c r="D10" s="178"/>
      <c r="E10" s="179"/>
      <c r="F10" s="1"/>
      <c r="G10" s="177" t="s">
        <v>133</v>
      </c>
      <c r="H10" s="178"/>
      <c r="I10" s="178"/>
      <c r="J10" s="179"/>
      <c r="K10" s="4"/>
      <c r="L10" s="4"/>
      <c r="N10" s="177" t="s">
        <v>132</v>
      </c>
      <c r="O10" s="178"/>
      <c r="P10" s="178"/>
      <c r="Q10" s="179"/>
      <c r="R10" s="1"/>
      <c r="S10" s="177" t="s">
        <v>131</v>
      </c>
      <c r="T10" s="178"/>
      <c r="U10" s="178"/>
      <c r="V10" s="179"/>
    </row>
    <row r="11" spans="1:18" ht="13.5" thickBot="1">
      <c r="A11" s="1"/>
      <c r="F11" s="7"/>
      <c r="R11" s="7"/>
    </row>
    <row r="12" spans="1:22" ht="13.5" thickBot="1">
      <c r="A12" s="1"/>
      <c r="B12" s="177" t="s">
        <v>0</v>
      </c>
      <c r="C12" s="179"/>
      <c r="D12" s="1"/>
      <c r="E12" s="11" t="s">
        <v>4</v>
      </c>
      <c r="F12" s="8"/>
      <c r="G12" s="11" t="s">
        <v>4</v>
      </c>
      <c r="H12" s="1"/>
      <c r="I12" s="177" t="s">
        <v>0</v>
      </c>
      <c r="J12" s="179"/>
      <c r="K12" s="4"/>
      <c r="L12" s="4"/>
      <c r="N12" s="177" t="s">
        <v>0</v>
      </c>
      <c r="O12" s="179"/>
      <c r="P12" s="1"/>
      <c r="Q12" s="11" t="s">
        <v>4</v>
      </c>
      <c r="R12" s="8"/>
      <c r="S12" s="11" t="s">
        <v>4</v>
      </c>
      <c r="T12" s="1"/>
      <c r="U12" s="177" t="s">
        <v>0</v>
      </c>
      <c r="V12" s="179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7" ht="12.75">
      <c r="B14" s="185" t="s">
        <v>149</v>
      </c>
      <c r="C14" s="183"/>
      <c r="D14" s="62"/>
      <c r="E14" s="12"/>
      <c r="F14" s="63"/>
      <c r="G14" s="64"/>
      <c r="H14" s="62"/>
      <c r="I14" s="180" t="s">
        <v>71</v>
      </c>
      <c r="J14" s="181"/>
      <c r="K14" s="65"/>
      <c r="L14" s="12"/>
      <c r="N14" s="184" t="s">
        <v>88</v>
      </c>
      <c r="O14" s="181"/>
      <c r="P14" s="62"/>
      <c r="Q14" s="12"/>
      <c r="R14" s="63"/>
      <c r="S14" s="12"/>
      <c r="T14" s="62"/>
      <c r="U14" s="182" t="s">
        <v>53</v>
      </c>
      <c r="V14" s="183"/>
      <c r="Y14" s="55"/>
      <c r="Z14" s="29"/>
      <c r="AA14" s="54" t="s">
        <v>32</v>
      </c>
    </row>
    <row r="15" spans="1:27" ht="12.75">
      <c r="A15" s="1" t="s">
        <v>24</v>
      </c>
      <c r="B15" s="66" t="s">
        <v>5</v>
      </c>
      <c r="C15" s="67">
        <v>5</v>
      </c>
      <c r="D15" s="62"/>
      <c r="E15" s="68">
        <v>2</v>
      </c>
      <c r="F15" s="74"/>
      <c r="G15" s="68">
        <v>0</v>
      </c>
      <c r="H15" s="62"/>
      <c r="I15" s="67">
        <v>1</v>
      </c>
      <c r="J15" s="66" t="s">
        <v>5</v>
      </c>
      <c r="K15" s="65"/>
      <c r="L15" s="69" t="s">
        <v>44</v>
      </c>
      <c r="N15" s="66" t="s">
        <v>5</v>
      </c>
      <c r="O15" s="67">
        <v>0</v>
      </c>
      <c r="P15" s="62"/>
      <c r="Q15" s="68">
        <v>0</v>
      </c>
      <c r="R15" s="63"/>
      <c r="S15" s="68">
        <v>2</v>
      </c>
      <c r="T15" s="62"/>
      <c r="U15" s="67">
        <v>6</v>
      </c>
      <c r="V15" s="66" t="s">
        <v>5</v>
      </c>
      <c r="W15" s="1" t="s">
        <v>7</v>
      </c>
      <c r="Y15" s="54" t="s">
        <v>45</v>
      </c>
      <c r="AA15" s="21" t="s">
        <v>134</v>
      </c>
    </row>
    <row r="16" spans="1:23" ht="12.75">
      <c r="A16" s="1"/>
      <c r="B16" s="185" t="s">
        <v>116</v>
      </c>
      <c r="C16" s="183"/>
      <c r="D16" s="62"/>
      <c r="E16" s="64"/>
      <c r="F16" s="63"/>
      <c r="G16" s="12"/>
      <c r="H16" s="62"/>
      <c r="I16" s="185" t="s">
        <v>148</v>
      </c>
      <c r="J16" s="183"/>
      <c r="K16" s="65"/>
      <c r="L16" s="70"/>
      <c r="N16" s="184" t="s">
        <v>90</v>
      </c>
      <c r="O16" s="181"/>
      <c r="P16" s="62"/>
      <c r="Q16" s="64"/>
      <c r="R16" s="63"/>
      <c r="S16" s="64"/>
      <c r="T16" s="62"/>
      <c r="U16" s="182" t="s">
        <v>83</v>
      </c>
      <c r="V16" s="183"/>
      <c r="W16" s="1"/>
    </row>
    <row r="17" spans="1:23" s="7" customFormat="1" ht="12.75">
      <c r="A17" s="26"/>
      <c r="B17" s="186"/>
      <c r="C17" s="186"/>
      <c r="D17" s="63"/>
      <c r="E17" s="64"/>
      <c r="F17" s="63"/>
      <c r="G17" s="64"/>
      <c r="H17" s="63"/>
      <c r="I17" s="186"/>
      <c r="J17" s="186"/>
      <c r="K17" s="65"/>
      <c r="L17" s="20"/>
      <c r="M17" s="20"/>
      <c r="N17" s="186"/>
      <c r="O17" s="186"/>
      <c r="P17" s="63"/>
      <c r="Q17" s="64"/>
      <c r="R17" s="63"/>
      <c r="S17" s="64"/>
      <c r="T17" s="63"/>
      <c r="U17" s="186"/>
      <c r="V17" s="186"/>
      <c r="W17" s="26"/>
    </row>
    <row r="18" spans="2:22" ht="12.75">
      <c r="B18" s="196" t="s">
        <v>97</v>
      </c>
      <c r="C18" s="197"/>
      <c r="D18" s="62"/>
      <c r="E18" s="12"/>
      <c r="F18" s="63"/>
      <c r="G18" s="64"/>
      <c r="H18" s="62"/>
      <c r="I18" s="185" t="s">
        <v>60</v>
      </c>
      <c r="J18" s="183"/>
      <c r="K18" s="65"/>
      <c r="L18" s="12"/>
      <c r="N18" s="191" t="s">
        <v>56</v>
      </c>
      <c r="O18" s="183"/>
      <c r="P18" s="62"/>
      <c r="Q18" s="12"/>
      <c r="R18" s="63"/>
      <c r="S18" s="12"/>
      <c r="T18" s="62"/>
      <c r="U18" s="182" t="s">
        <v>146</v>
      </c>
      <c r="V18" s="192"/>
    </row>
    <row r="19" spans="1:23" ht="12.75">
      <c r="A19" s="1" t="s">
        <v>6</v>
      </c>
      <c r="B19" s="66" t="s">
        <v>5</v>
      </c>
      <c r="C19" s="67">
        <v>5</v>
      </c>
      <c r="D19" s="62"/>
      <c r="E19" s="68">
        <v>2</v>
      </c>
      <c r="F19" s="74"/>
      <c r="G19" s="68">
        <v>0</v>
      </c>
      <c r="H19" s="62"/>
      <c r="I19" s="67">
        <v>0</v>
      </c>
      <c r="J19" s="66" t="s">
        <v>5</v>
      </c>
      <c r="K19" s="65"/>
      <c r="L19" s="69" t="s">
        <v>44</v>
      </c>
      <c r="N19" s="66" t="s">
        <v>5</v>
      </c>
      <c r="O19" s="67">
        <v>7</v>
      </c>
      <c r="P19" s="62"/>
      <c r="Q19" s="68">
        <v>2</v>
      </c>
      <c r="R19" s="63"/>
      <c r="S19" s="68">
        <v>0</v>
      </c>
      <c r="T19" s="62"/>
      <c r="U19" s="67">
        <v>0</v>
      </c>
      <c r="V19" s="66" t="s">
        <v>5</v>
      </c>
      <c r="W19" s="1" t="s">
        <v>9</v>
      </c>
    </row>
    <row r="20" spans="1:23" ht="12.75">
      <c r="A20" s="1"/>
      <c r="B20" s="185" t="s">
        <v>51</v>
      </c>
      <c r="C20" s="183"/>
      <c r="D20" s="62"/>
      <c r="E20" s="64"/>
      <c r="F20" s="63"/>
      <c r="G20" s="12"/>
      <c r="H20" s="62"/>
      <c r="I20" s="180" t="s">
        <v>69</v>
      </c>
      <c r="J20" s="181"/>
      <c r="K20" s="65"/>
      <c r="L20" s="70"/>
      <c r="N20" s="191" t="s">
        <v>86</v>
      </c>
      <c r="O20" s="183"/>
      <c r="P20" s="62"/>
      <c r="Q20" s="64"/>
      <c r="R20" s="63"/>
      <c r="S20" s="64"/>
      <c r="T20" s="62"/>
      <c r="U20" s="182" t="s">
        <v>79</v>
      </c>
      <c r="V20" s="183"/>
      <c r="W20" s="1"/>
    </row>
    <row r="21" spans="1:23" ht="12.75">
      <c r="A21" s="1"/>
      <c r="B21" s="66"/>
      <c r="C21" s="71"/>
      <c r="D21" s="62"/>
      <c r="E21" s="12"/>
      <c r="F21" s="63"/>
      <c r="G21" s="12"/>
      <c r="H21" s="62"/>
      <c r="I21" s="71"/>
      <c r="J21" s="66"/>
      <c r="K21" s="65"/>
      <c r="L21" s="12"/>
      <c r="N21" s="71"/>
      <c r="O21" s="66"/>
      <c r="P21" s="62"/>
      <c r="Q21" s="12"/>
      <c r="R21" s="63"/>
      <c r="S21" s="12"/>
      <c r="T21" s="62"/>
      <c r="U21" s="66"/>
      <c r="V21" s="71"/>
      <c r="W21" s="1"/>
    </row>
    <row r="22" spans="2:22" ht="12.75">
      <c r="B22" s="185" t="s">
        <v>54</v>
      </c>
      <c r="C22" s="183"/>
      <c r="D22" s="62"/>
      <c r="E22" s="12"/>
      <c r="F22" s="63"/>
      <c r="G22" s="64"/>
      <c r="H22" s="62"/>
      <c r="I22" s="185" t="s">
        <v>150</v>
      </c>
      <c r="J22" s="183"/>
      <c r="K22" s="65"/>
      <c r="L22" s="12"/>
      <c r="N22" s="191" t="s">
        <v>57</v>
      </c>
      <c r="O22" s="183"/>
      <c r="P22" s="62"/>
      <c r="Q22" s="12"/>
      <c r="R22" s="63"/>
      <c r="S22" s="12"/>
      <c r="T22" s="62"/>
      <c r="U22" s="182" t="s">
        <v>55</v>
      </c>
      <c r="V22" s="183"/>
    </row>
    <row r="23" spans="1:23" ht="12.75">
      <c r="A23" s="1" t="s">
        <v>8</v>
      </c>
      <c r="B23" s="60" t="s">
        <v>5</v>
      </c>
      <c r="C23" s="67">
        <v>3</v>
      </c>
      <c r="D23" s="62"/>
      <c r="E23" s="68">
        <v>0</v>
      </c>
      <c r="F23" s="74"/>
      <c r="G23" s="68">
        <v>2</v>
      </c>
      <c r="H23" s="62"/>
      <c r="I23" s="67">
        <v>4</v>
      </c>
      <c r="J23" s="66" t="s">
        <v>5</v>
      </c>
      <c r="K23" s="65"/>
      <c r="L23" s="69" t="s">
        <v>44</v>
      </c>
      <c r="N23" s="66" t="s">
        <v>5</v>
      </c>
      <c r="O23" s="67">
        <v>5</v>
      </c>
      <c r="P23" s="62"/>
      <c r="Q23" s="68">
        <v>2</v>
      </c>
      <c r="R23" s="63"/>
      <c r="S23" s="68">
        <v>0</v>
      </c>
      <c r="T23" s="62"/>
      <c r="U23" s="67">
        <v>4</v>
      </c>
      <c r="V23" s="66" t="s">
        <v>5</v>
      </c>
      <c r="W23" s="1" t="s">
        <v>11</v>
      </c>
    </row>
    <row r="24" spans="1:23" ht="12.75">
      <c r="A24" s="1"/>
      <c r="B24" s="180" t="s">
        <v>104</v>
      </c>
      <c r="C24" s="181"/>
      <c r="D24" s="62"/>
      <c r="E24" s="64"/>
      <c r="F24" s="63"/>
      <c r="G24" s="12"/>
      <c r="H24" s="62"/>
      <c r="I24" s="185" t="s">
        <v>151</v>
      </c>
      <c r="J24" s="183"/>
      <c r="K24" s="65"/>
      <c r="L24" s="70"/>
      <c r="N24" s="191" t="s">
        <v>85</v>
      </c>
      <c r="O24" s="183"/>
      <c r="P24" s="62"/>
      <c r="Q24" s="64"/>
      <c r="R24" s="63"/>
      <c r="S24" s="64"/>
      <c r="T24" s="62"/>
      <c r="U24" s="185" t="s">
        <v>81</v>
      </c>
      <c r="V24" s="195"/>
      <c r="W24" s="1"/>
    </row>
    <row r="25" spans="1:23" ht="12.75">
      <c r="A25" s="1"/>
      <c r="B25" s="27"/>
      <c r="C25" s="29"/>
      <c r="D25" s="36"/>
      <c r="F25" s="24"/>
      <c r="H25" s="5"/>
      <c r="I25" s="29"/>
      <c r="J25" s="27"/>
      <c r="K25" s="9"/>
      <c r="N25" s="27"/>
      <c r="O25" s="29"/>
      <c r="P25" s="5"/>
      <c r="R25" s="24"/>
      <c r="T25" s="5"/>
      <c r="U25" s="29"/>
      <c r="V25" s="27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7" t="s">
        <v>5</v>
      </c>
      <c r="C27" s="1">
        <f>SUM(C15+C19+C23)</f>
        <v>13</v>
      </c>
      <c r="D27" s="13">
        <f>SUM(E15:E19)</f>
        <v>4</v>
      </c>
      <c r="E27" s="77">
        <f>SUM(E2:E26)</f>
        <v>4</v>
      </c>
      <c r="F27" s="56"/>
      <c r="G27" s="77">
        <f>SUM(G14:G26)</f>
        <v>2</v>
      </c>
      <c r="H27" s="13"/>
      <c r="I27" s="1">
        <f>SUM(I15+I19+I23)</f>
        <v>5</v>
      </c>
      <c r="J27" s="27" t="s">
        <v>5</v>
      </c>
      <c r="N27" s="27" t="s">
        <v>5</v>
      </c>
      <c r="O27" s="1">
        <f>SUM(O15+O19+O23)</f>
        <v>12</v>
      </c>
      <c r="P27" s="13">
        <f>SUM(Q15:Q19)</f>
        <v>2</v>
      </c>
      <c r="Q27" s="77">
        <f>SUM(Q2:Q26)</f>
        <v>4</v>
      </c>
      <c r="R27" s="5"/>
      <c r="S27" s="77">
        <f>SUM(S15:S26)</f>
        <v>2</v>
      </c>
      <c r="T27" s="13"/>
      <c r="U27" s="1">
        <f>SUM(U15+U19+U23)</f>
        <v>10</v>
      </c>
      <c r="V27" s="27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7" t="s">
        <v>155</v>
      </c>
      <c r="C29" s="188"/>
      <c r="D29" s="188"/>
      <c r="E29" s="188"/>
      <c r="F29" s="188"/>
      <c r="G29" s="188"/>
      <c r="H29" s="188"/>
      <c r="I29" s="188"/>
      <c r="J29" s="189"/>
      <c r="K29" s="15"/>
      <c r="L29" s="15"/>
      <c r="N29" s="187" t="s">
        <v>156</v>
      </c>
      <c r="O29" s="188"/>
      <c r="P29" s="188"/>
      <c r="Q29" s="188"/>
      <c r="R29" s="188"/>
      <c r="S29" s="188"/>
      <c r="T29" s="188"/>
      <c r="U29" s="188"/>
      <c r="V29" s="189"/>
    </row>
    <row r="31" ht="12.75">
      <c r="B31" s="54" t="s">
        <v>61</v>
      </c>
    </row>
    <row r="32" spans="2:17" ht="12.75" customHeight="1">
      <c r="B32" t="s">
        <v>30</v>
      </c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ht="12.75">
      <c r="B33" t="s">
        <v>31</v>
      </c>
      <c r="I33" s="21"/>
      <c r="J33" s="21"/>
      <c r="K33" s="21"/>
      <c r="L33" s="21"/>
      <c r="M33" s="22"/>
      <c r="N33" s="22"/>
      <c r="O33" s="23"/>
      <c r="P33" s="22"/>
      <c r="Q33" s="22"/>
    </row>
    <row r="34" spans="9:17" ht="12.75" customHeight="1">
      <c r="I34" s="194"/>
      <c r="J34" s="194"/>
      <c r="K34" s="194"/>
      <c r="L34" s="194"/>
      <c r="M34" s="194"/>
      <c r="N34" s="194"/>
      <c r="O34" s="194"/>
      <c r="P34" s="194"/>
      <c r="Q34" s="194"/>
    </row>
  </sheetData>
  <sheetProtection/>
  <mergeCells count="4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I32:Q32"/>
    <mergeCell ref="I34:Q34"/>
    <mergeCell ref="B24:C24"/>
    <mergeCell ref="I24:J24"/>
    <mergeCell ref="N24:O24"/>
    <mergeCell ref="U24:V24"/>
    <mergeCell ref="B29:J29"/>
    <mergeCell ref="N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Z27" sqref="Z27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5.7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31" t="s">
        <v>135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</row>
    <row r="3" spans="1:22" ht="22.5" customHeight="1">
      <c r="A3" s="1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</row>
    <row r="4" spans="1:22" ht="22.5" customHeight="1" thickBot="1">
      <c r="A4" s="1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9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40" t="s">
        <v>63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2"/>
    </row>
    <row r="7" spans="1:22" ht="22.5" customHeight="1">
      <c r="A7" s="1"/>
      <c r="B7" s="173" t="s">
        <v>27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22.5" customHeight="1">
      <c r="A8" s="1"/>
      <c r="B8" s="173" t="s">
        <v>2</v>
      </c>
      <c r="C8" s="173"/>
      <c r="D8" s="173"/>
      <c r="E8" s="173"/>
      <c r="F8" s="173"/>
      <c r="G8" s="173"/>
      <c r="H8" s="173"/>
      <c r="I8" s="173"/>
      <c r="J8" s="173"/>
      <c r="K8" s="175" t="s">
        <v>12</v>
      </c>
      <c r="L8" s="176"/>
      <c r="M8" s="176"/>
      <c r="N8" s="173" t="s">
        <v>3</v>
      </c>
      <c r="O8" s="173"/>
      <c r="P8" s="173"/>
      <c r="Q8" s="173"/>
      <c r="R8" s="173"/>
      <c r="S8" s="173"/>
      <c r="T8" s="173"/>
      <c r="U8" s="173"/>
      <c r="V8" s="17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7" t="s">
        <v>130</v>
      </c>
      <c r="C10" s="178"/>
      <c r="D10" s="178"/>
      <c r="E10" s="179"/>
      <c r="F10" s="1"/>
      <c r="G10" s="177" t="s">
        <v>132</v>
      </c>
      <c r="H10" s="178"/>
      <c r="I10" s="178"/>
      <c r="J10" s="179"/>
      <c r="K10" s="4"/>
      <c r="L10" s="4"/>
      <c r="N10" s="177" t="s">
        <v>131</v>
      </c>
      <c r="O10" s="178"/>
      <c r="P10" s="178"/>
      <c r="Q10" s="179"/>
      <c r="R10" s="1"/>
      <c r="S10" s="177" t="s">
        <v>133</v>
      </c>
      <c r="T10" s="178"/>
      <c r="U10" s="178"/>
      <c r="V10" s="179"/>
    </row>
    <row r="11" spans="1:18" ht="13.5" thickBot="1">
      <c r="A11" s="1"/>
      <c r="F11" s="7"/>
      <c r="R11" s="7"/>
    </row>
    <row r="12" spans="1:22" ht="13.5" thickBot="1">
      <c r="A12" s="1"/>
      <c r="B12" s="177" t="s">
        <v>0</v>
      </c>
      <c r="C12" s="179"/>
      <c r="D12" s="1"/>
      <c r="E12" s="11" t="s">
        <v>4</v>
      </c>
      <c r="F12" s="8"/>
      <c r="G12" s="11" t="s">
        <v>4</v>
      </c>
      <c r="H12" s="1"/>
      <c r="I12" s="177" t="s">
        <v>0</v>
      </c>
      <c r="J12" s="179"/>
      <c r="K12" s="4"/>
      <c r="L12" s="4"/>
      <c r="N12" s="177" t="s">
        <v>0</v>
      </c>
      <c r="O12" s="179"/>
      <c r="P12" s="1"/>
      <c r="Q12" s="11" t="s">
        <v>4</v>
      </c>
      <c r="R12" s="8"/>
      <c r="S12" s="11" t="s">
        <v>4</v>
      </c>
      <c r="T12" s="1"/>
      <c r="U12" s="177" t="s">
        <v>0</v>
      </c>
      <c r="V12" s="179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2" ht="12.75">
      <c r="B14" s="185" t="s">
        <v>52</v>
      </c>
      <c r="C14" s="183"/>
      <c r="D14" s="62"/>
      <c r="E14" s="12"/>
      <c r="F14" s="63"/>
      <c r="G14" s="64"/>
      <c r="H14" s="62"/>
      <c r="I14" s="191" t="s">
        <v>85</v>
      </c>
      <c r="J14" s="183"/>
      <c r="K14" s="65"/>
      <c r="L14" s="12"/>
      <c r="N14" s="185" t="s">
        <v>83</v>
      </c>
      <c r="O14" s="183"/>
      <c r="P14" s="62"/>
      <c r="Q14" s="12"/>
      <c r="R14" s="63"/>
      <c r="S14" s="12"/>
      <c r="T14" s="62"/>
      <c r="U14" s="185" t="s">
        <v>60</v>
      </c>
      <c r="V14" s="183"/>
    </row>
    <row r="15" spans="1:26" ht="12.75">
      <c r="A15" s="1" t="s">
        <v>24</v>
      </c>
      <c r="B15" s="66" t="s">
        <v>5</v>
      </c>
      <c r="C15" s="67">
        <v>3</v>
      </c>
      <c r="D15" s="62"/>
      <c r="E15" s="78">
        <v>2</v>
      </c>
      <c r="F15" s="79"/>
      <c r="G15" s="78">
        <v>0</v>
      </c>
      <c r="H15" s="62"/>
      <c r="I15" s="75">
        <v>2</v>
      </c>
      <c r="J15" s="60" t="s">
        <v>5</v>
      </c>
      <c r="K15" s="65"/>
      <c r="L15" s="69" t="s">
        <v>157</v>
      </c>
      <c r="N15" s="66" t="s">
        <v>5</v>
      </c>
      <c r="O15" s="75">
        <v>1</v>
      </c>
      <c r="P15" s="62"/>
      <c r="Q15" s="68">
        <v>0</v>
      </c>
      <c r="R15" s="74"/>
      <c r="S15" s="68">
        <v>2</v>
      </c>
      <c r="T15" s="62"/>
      <c r="U15" s="67">
        <v>6</v>
      </c>
      <c r="V15" s="66" t="s">
        <v>5</v>
      </c>
      <c r="W15" s="1" t="s">
        <v>7</v>
      </c>
      <c r="Y15" s="55" t="s">
        <v>159</v>
      </c>
      <c r="Z15" s="29"/>
    </row>
    <row r="16" spans="1:25" ht="12.75">
      <c r="A16" s="1"/>
      <c r="B16" s="180" t="s">
        <v>97</v>
      </c>
      <c r="C16" s="181"/>
      <c r="D16" s="62"/>
      <c r="E16" s="80"/>
      <c r="F16" s="79"/>
      <c r="G16" s="81"/>
      <c r="H16" s="62"/>
      <c r="I16" s="191" t="s">
        <v>57</v>
      </c>
      <c r="J16" s="183"/>
      <c r="K16" s="65"/>
      <c r="L16" s="70"/>
      <c r="N16" s="185" t="s">
        <v>53</v>
      </c>
      <c r="O16" s="183"/>
      <c r="P16" s="62"/>
      <c r="Q16" s="83"/>
      <c r="R16" s="74"/>
      <c r="S16" s="83"/>
      <c r="T16" s="62"/>
      <c r="U16" s="182" t="s">
        <v>147</v>
      </c>
      <c r="V16" s="183"/>
      <c r="W16" s="1"/>
      <c r="Y16" s="54" t="s">
        <v>45</v>
      </c>
    </row>
    <row r="17" spans="1:26" s="7" customFormat="1" ht="12.75">
      <c r="A17" s="26"/>
      <c r="B17" s="186"/>
      <c r="C17" s="186"/>
      <c r="D17" s="63"/>
      <c r="E17" s="80"/>
      <c r="F17" s="79"/>
      <c r="G17" s="80"/>
      <c r="H17" s="63"/>
      <c r="I17" s="186"/>
      <c r="J17" s="186"/>
      <c r="K17" s="65"/>
      <c r="L17" s="20"/>
      <c r="M17" s="20"/>
      <c r="N17" s="186"/>
      <c r="O17" s="186"/>
      <c r="P17" s="63"/>
      <c r="Q17" s="83"/>
      <c r="R17" s="74"/>
      <c r="S17" s="83"/>
      <c r="T17" s="63"/>
      <c r="U17" s="186"/>
      <c r="V17" s="186"/>
      <c r="W17" s="26"/>
      <c r="Y17" s="72" t="s">
        <v>158</v>
      </c>
      <c r="Z17" s="73"/>
    </row>
    <row r="18" spans="1:26" ht="12.75">
      <c r="A18" s="1"/>
      <c r="B18" s="199" t="s">
        <v>51</v>
      </c>
      <c r="C18" s="195"/>
      <c r="D18" s="61"/>
      <c r="E18" s="82"/>
      <c r="F18" s="82"/>
      <c r="G18" s="82"/>
      <c r="H18" s="61"/>
      <c r="I18" s="185" t="s">
        <v>86</v>
      </c>
      <c r="J18" s="183"/>
      <c r="K18" s="12"/>
      <c r="L18" s="12"/>
      <c r="N18" s="180" t="s">
        <v>146</v>
      </c>
      <c r="O18" s="181"/>
      <c r="P18" s="61"/>
      <c r="Q18" s="84"/>
      <c r="R18" s="84"/>
      <c r="S18" s="84"/>
      <c r="T18" s="61"/>
      <c r="U18" s="185" t="s">
        <v>59</v>
      </c>
      <c r="V18" s="183"/>
      <c r="Y18" s="28"/>
      <c r="Z18" s="29"/>
    </row>
    <row r="19" spans="1:23" ht="12.75">
      <c r="A19" s="1" t="s">
        <v>6</v>
      </c>
      <c r="B19" s="66" t="s">
        <v>5</v>
      </c>
      <c r="C19" s="67">
        <v>5</v>
      </c>
      <c r="D19" s="62"/>
      <c r="E19" s="78">
        <v>2</v>
      </c>
      <c r="F19" s="79"/>
      <c r="G19" s="78">
        <v>0</v>
      </c>
      <c r="H19" s="62"/>
      <c r="I19" s="75">
        <v>1</v>
      </c>
      <c r="J19" s="66" t="s">
        <v>5</v>
      </c>
      <c r="K19" s="65"/>
      <c r="L19" s="69" t="s">
        <v>157</v>
      </c>
      <c r="N19" s="66" t="s">
        <v>5</v>
      </c>
      <c r="O19" s="67">
        <v>0</v>
      </c>
      <c r="P19" s="62"/>
      <c r="Q19" s="68">
        <v>0</v>
      </c>
      <c r="R19" s="74"/>
      <c r="S19" s="68">
        <v>2</v>
      </c>
      <c r="T19" s="62"/>
      <c r="U19" s="67">
        <v>9</v>
      </c>
      <c r="V19" s="66" t="s">
        <v>5</v>
      </c>
      <c r="W19" s="1" t="s">
        <v>9</v>
      </c>
    </row>
    <row r="20" spans="1:23" ht="12.75">
      <c r="A20" s="1"/>
      <c r="B20" s="185" t="s">
        <v>149</v>
      </c>
      <c r="C20" s="183"/>
      <c r="D20" s="62"/>
      <c r="E20" s="80"/>
      <c r="F20" s="79"/>
      <c r="G20" s="81"/>
      <c r="H20" s="62"/>
      <c r="I20" s="191" t="s">
        <v>56</v>
      </c>
      <c r="J20" s="183"/>
      <c r="K20" s="65"/>
      <c r="L20" s="70"/>
      <c r="N20" s="180" t="s">
        <v>79</v>
      </c>
      <c r="O20" s="181"/>
      <c r="P20" s="62"/>
      <c r="Q20" s="83"/>
      <c r="R20" s="74"/>
      <c r="S20" s="83"/>
      <c r="T20" s="62"/>
      <c r="U20" s="182" t="s">
        <v>151</v>
      </c>
      <c r="V20" s="192"/>
      <c r="W20" s="1"/>
    </row>
    <row r="21" spans="1:23" ht="12.75">
      <c r="A21" s="1"/>
      <c r="B21" s="66"/>
      <c r="C21" s="71"/>
      <c r="D21" s="62"/>
      <c r="E21" s="81"/>
      <c r="F21" s="79"/>
      <c r="G21" s="81"/>
      <c r="H21" s="62"/>
      <c r="I21" s="71"/>
      <c r="J21" s="66"/>
      <c r="K21" s="65"/>
      <c r="L21" s="12"/>
      <c r="N21" s="71"/>
      <c r="O21" s="66"/>
      <c r="P21" s="62"/>
      <c r="Q21" s="85"/>
      <c r="R21" s="74"/>
      <c r="S21" s="85"/>
      <c r="T21" s="62"/>
      <c r="U21" s="66"/>
      <c r="V21" s="71"/>
      <c r="W21" s="1"/>
    </row>
    <row r="22" spans="2:22" ht="12.75">
      <c r="B22" s="180" t="s">
        <v>104</v>
      </c>
      <c r="C22" s="181"/>
      <c r="D22" s="62"/>
      <c r="E22" s="81"/>
      <c r="F22" s="79"/>
      <c r="G22" s="80"/>
      <c r="H22" s="62"/>
      <c r="I22" s="184" t="s">
        <v>88</v>
      </c>
      <c r="J22" s="181"/>
      <c r="K22" s="65"/>
      <c r="L22" s="12"/>
      <c r="N22" s="185" t="s">
        <v>55</v>
      </c>
      <c r="O22" s="195"/>
      <c r="P22" s="62"/>
      <c r="Q22" s="85"/>
      <c r="R22" s="74"/>
      <c r="S22" s="85"/>
      <c r="T22" s="62"/>
      <c r="U22" s="190" t="s">
        <v>69</v>
      </c>
      <c r="V22" s="181"/>
    </row>
    <row r="23" spans="1:23" ht="12.75">
      <c r="A23" s="1" t="s">
        <v>8</v>
      </c>
      <c r="B23" s="66" t="s">
        <v>5</v>
      </c>
      <c r="C23" s="67">
        <v>7</v>
      </c>
      <c r="D23" s="62"/>
      <c r="E23" s="78">
        <v>2</v>
      </c>
      <c r="F23" s="79"/>
      <c r="G23" s="78">
        <v>0</v>
      </c>
      <c r="H23" s="62"/>
      <c r="I23" s="75">
        <v>2</v>
      </c>
      <c r="J23" s="66" t="s">
        <v>5</v>
      </c>
      <c r="K23" s="65"/>
      <c r="L23" s="69" t="s">
        <v>157</v>
      </c>
      <c r="N23" s="66" t="s">
        <v>5</v>
      </c>
      <c r="O23" s="67">
        <v>6</v>
      </c>
      <c r="P23" s="62"/>
      <c r="Q23" s="68">
        <v>2</v>
      </c>
      <c r="R23" s="74"/>
      <c r="S23" s="68">
        <v>0</v>
      </c>
      <c r="T23" s="62"/>
      <c r="U23" s="76">
        <v>2</v>
      </c>
      <c r="V23" s="66" t="s">
        <v>5</v>
      </c>
      <c r="W23" s="1" t="s">
        <v>11</v>
      </c>
    </row>
    <row r="24" spans="1:23" ht="12.75">
      <c r="A24" s="1"/>
      <c r="B24" s="185" t="s">
        <v>118</v>
      </c>
      <c r="C24" s="183"/>
      <c r="D24" s="62"/>
      <c r="E24" s="64"/>
      <c r="F24" s="63"/>
      <c r="G24" s="12"/>
      <c r="H24" s="62"/>
      <c r="I24" s="184" t="s">
        <v>90</v>
      </c>
      <c r="J24" s="181"/>
      <c r="K24" s="65"/>
      <c r="L24" s="70"/>
      <c r="N24" s="185" t="s">
        <v>81</v>
      </c>
      <c r="O24" s="195"/>
      <c r="P24" s="62"/>
      <c r="Q24" s="64"/>
      <c r="R24" s="63"/>
      <c r="S24" s="64"/>
      <c r="T24" s="62"/>
      <c r="U24" s="180" t="s">
        <v>71</v>
      </c>
      <c r="V24" s="198"/>
      <c r="W24" s="1"/>
    </row>
    <row r="25" spans="1:23" ht="12.75">
      <c r="A25" s="1"/>
      <c r="B25" s="27"/>
      <c r="C25" s="29"/>
      <c r="D25" s="36"/>
      <c r="F25" s="24"/>
      <c r="H25" s="5"/>
      <c r="I25" s="29"/>
      <c r="J25" s="27"/>
      <c r="K25" s="9"/>
      <c r="N25" s="27"/>
      <c r="O25" s="29"/>
      <c r="P25" s="5"/>
      <c r="R25" s="24"/>
      <c r="T25" s="5"/>
      <c r="U25" s="29"/>
      <c r="V25" s="27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7" t="s">
        <v>5</v>
      </c>
      <c r="C27" s="1">
        <f>SUM(C15+C19+C23)</f>
        <v>15</v>
      </c>
      <c r="D27" s="13">
        <f>SUM(E15:E19)</f>
        <v>4</v>
      </c>
      <c r="E27" s="77">
        <f>SUM(E2:E26)</f>
        <v>6</v>
      </c>
      <c r="F27" s="5"/>
      <c r="G27" s="77">
        <f>SUM(G14:G26)</f>
        <v>0</v>
      </c>
      <c r="H27" s="13"/>
      <c r="I27" s="1">
        <f>SUM(I15+I19+I23)</f>
        <v>5</v>
      </c>
      <c r="J27" s="27" t="s">
        <v>5</v>
      </c>
      <c r="N27" s="27" t="s">
        <v>5</v>
      </c>
      <c r="O27" s="1">
        <f>SUM(O15+O19+O23)</f>
        <v>7</v>
      </c>
      <c r="P27" s="13">
        <f>SUM(Q15:Q19)</f>
        <v>0</v>
      </c>
      <c r="Q27" s="77">
        <f>SUM(Q2:Q26)</f>
        <v>2</v>
      </c>
      <c r="R27" s="56"/>
      <c r="S27" s="77">
        <f>SUM(S15:S26)</f>
        <v>4</v>
      </c>
      <c r="T27" s="13"/>
      <c r="U27" s="1">
        <f>SUM(U15+U19+U23)</f>
        <v>17</v>
      </c>
      <c r="V27" s="27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7" t="s">
        <v>155</v>
      </c>
      <c r="C29" s="188"/>
      <c r="D29" s="188"/>
      <c r="E29" s="188"/>
      <c r="F29" s="188"/>
      <c r="G29" s="188"/>
      <c r="H29" s="188"/>
      <c r="I29" s="188"/>
      <c r="J29" s="189"/>
      <c r="K29" s="15"/>
      <c r="L29" s="15"/>
      <c r="N29" s="187" t="s">
        <v>160</v>
      </c>
      <c r="O29" s="188"/>
      <c r="P29" s="188"/>
      <c r="Q29" s="188"/>
      <c r="R29" s="188"/>
      <c r="S29" s="188"/>
      <c r="T29" s="188"/>
      <c r="U29" s="188"/>
      <c r="V29" s="189"/>
    </row>
    <row r="31" ht="12.75">
      <c r="B31" s="54" t="s">
        <v>61</v>
      </c>
    </row>
    <row r="32" spans="2:17" ht="12.75" customHeight="1">
      <c r="B32" t="s">
        <v>30</v>
      </c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ht="12.75">
      <c r="B33" t="s">
        <v>31</v>
      </c>
      <c r="I33" s="21"/>
      <c r="J33" s="21"/>
      <c r="K33" s="21"/>
      <c r="L33" s="21"/>
      <c r="M33" s="22"/>
      <c r="N33" s="22"/>
      <c r="O33" s="23"/>
      <c r="P33" s="22"/>
      <c r="Q33" s="22"/>
    </row>
    <row r="34" spans="9:17" ht="12.75" customHeight="1">
      <c r="I34" s="194"/>
      <c r="J34" s="194"/>
      <c r="K34" s="194"/>
      <c r="L34" s="194"/>
      <c r="M34" s="194"/>
      <c r="N34" s="194"/>
      <c r="O34" s="194"/>
      <c r="P34" s="194"/>
      <c r="Q34" s="194"/>
    </row>
  </sheetData>
  <sheetProtection/>
  <mergeCells count="4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I32:Q32"/>
    <mergeCell ref="I34:Q34"/>
    <mergeCell ref="B24:C24"/>
    <mergeCell ref="I24:J24"/>
    <mergeCell ref="N24:O24"/>
    <mergeCell ref="U24:V24"/>
    <mergeCell ref="B29:J29"/>
    <mergeCell ref="N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16"/>
  <sheetViews>
    <sheetView showGridLines="0" tabSelected="1" zoomScale="50" zoomScaleNormal="50" zoomScalePageLayoutView="0" workbookViewId="0" topLeftCell="A1">
      <selection activeCell="O8" sqref="O8"/>
    </sheetView>
  </sheetViews>
  <sheetFormatPr defaultColWidth="11.421875" defaultRowHeight="12.75"/>
  <cols>
    <col min="1" max="1" width="3.8515625" style="41" bestFit="1" customWidth="1"/>
    <col min="2" max="2" width="36.140625" style="46" customWidth="1"/>
    <col min="3" max="3" width="15.140625" style="41" bestFit="1" customWidth="1"/>
    <col min="4" max="16384" width="11.421875" style="41" customWidth="1"/>
  </cols>
  <sheetData>
    <row r="1" ht="25.5"/>
    <row r="2" ht="25.5"/>
    <row r="3" ht="25.5"/>
    <row r="4" spans="2:9" ht="19.5" customHeight="1">
      <c r="B4" s="42"/>
      <c r="C4" s="200" t="s">
        <v>13</v>
      </c>
      <c r="D4" s="201"/>
      <c r="E4" s="201"/>
      <c r="F4" s="201"/>
      <c r="G4" s="201"/>
      <c r="H4" s="201"/>
      <c r="I4" s="202"/>
    </row>
    <row r="5" spans="2:9" ht="19.5" customHeight="1">
      <c r="B5" s="42"/>
      <c r="C5" s="203"/>
      <c r="D5" s="204"/>
      <c r="E5" s="204"/>
      <c r="F5" s="204"/>
      <c r="G5" s="204"/>
      <c r="H5" s="204"/>
      <c r="I5" s="205"/>
    </row>
    <row r="6" spans="2:6" ht="30" customHeight="1">
      <c r="B6" s="43"/>
      <c r="C6" s="44" t="s">
        <v>14</v>
      </c>
      <c r="D6" s="45" t="s">
        <v>15</v>
      </c>
      <c r="E6" s="45" t="s">
        <v>16</v>
      </c>
      <c r="F6" s="45" t="s">
        <v>17</v>
      </c>
    </row>
    <row r="7" spans="7:9" ht="26.25" thickBot="1">
      <c r="G7" s="47" t="s">
        <v>18</v>
      </c>
      <c r="H7" s="47" t="s">
        <v>19</v>
      </c>
      <c r="I7" s="47" t="s">
        <v>20</v>
      </c>
    </row>
    <row r="8" spans="1:9" ht="57" customHeight="1" thickBot="1" thickTop="1">
      <c r="A8" s="43">
        <v>1</v>
      </c>
      <c r="B8" s="48" t="s">
        <v>21</v>
      </c>
      <c r="C8" s="49">
        <f>SUM(D8:F8)</f>
        <v>15</v>
      </c>
      <c r="D8" s="50">
        <v>5</v>
      </c>
      <c r="E8" s="50">
        <v>4</v>
      </c>
      <c r="F8" s="51">
        <v>6</v>
      </c>
      <c r="G8" s="52">
        <v>44</v>
      </c>
      <c r="H8" s="52">
        <v>14</v>
      </c>
      <c r="I8" s="53">
        <f>SUM(G8-H8)</f>
        <v>30</v>
      </c>
    </row>
    <row r="9" spans="1:9" ht="52.5" customHeight="1" thickBot="1" thickTop="1">
      <c r="A9" s="43">
        <v>2</v>
      </c>
      <c r="B9" s="48" t="s">
        <v>22</v>
      </c>
      <c r="C9" s="49">
        <f>SUM(D9:F9)</f>
        <v>8</v>
      </c>
      <c r="D9" s="50">
        <v>4</v>
      </c>
      <c r="E9" s="50">
        <v>4</v>
      </c>
      <c r="F9" s="51">
        <v>0</v>
      </c>
      <c r="G9" s="130">
        <v>33</v>
      </c>
      <c r="H9" s="52">
        <v>35</v>
      </c>
      <c r="I9" s="53">
        <f>SUM(G9-H9)</f>
        <v>-2</v>
      </c>
    </row>
    <row r="10" spans="1:9" ht="60" customHeight="1" thickBot="1" thickTop="1">
      <c r="A10" s="43">
        <v>3</v>
      </c>
      <c r="B10" s="48" t="s">
        <v>23</v>
      </c>
      <c r="C10" s="49">
        <f>SUM(D10:F10)</f>
        <v>8</v>
      </c>
      <c r="D10" s="50">
        <v>2</v>
      </c>
      <c r="E10" s="50">
        <v>2</v>
      </c>
      <c r="F10" s="51">
        <v>4</v>
      </c>
      <c r="G10" s="52">
        <v>32</v>
      </c>
      <c r="H10" s="52">
        <v>36</v>
      </c>
      <c r="I10" s="53">
        <f>SUM(G10-H10)</f>
        <v>-4</v>
      </c>
    </row>
    <row r="11" spans="1:9" ht="60" customHeight="1" thickBot="1" thickTop="1">
      <c r="A11" s="43">
        <v>4</v>
      </c>
      <c r="B11" s="48" t="s">
        <v>161</v>
      </c>
      <c r="C11" s="49">
        <f>SUM(D11:F11)</f>
        <v>5</v>
      </c>
      <c r="D11" s="50">
        <v>1</v>
      </c>
      <c r="E11" s="50">
        <v>2</v>
      </c>
      <c r="F11" s="51">
        <v>2</v>
      </c>
      <c r="G11" s="52">
        <v>21</v>
      </c>
      <c r="H11" s="52">
        <v>45</v>
      </c>
      <c r="I11" s="53">
        <f>SUM(G11-H11)</f>
        <v>-24</v>
      </c>
    </row>
    <row r="12" spans="4:6" ht="24.75" thickTop="1">
      <c r="D12" s="46"/>
      <c r="F12" s="46"/>
    </row>
    <row r="13" spans="1:5" ht="24">
      <c r="A13" s="46"/>
      <c r="B13" s="46" t="s">
        <v>140</v>
      </c>
      <c r="C13" s="46"/>
      <c r="E13" s="46"/>
    </row>
    <row r="14" ht="12.75">
      <c r="B14" s="41"/>
    </row>
    <row r="15" ht="12.75">
      <c r="B15" s="41"/>
    </row>
    <row r="16" ht="12.75">
      <c r="B16" s="41"/>
    </row>
  </sheetData>
  <sheetProtection/>
  <mergeCells count="1">
    <mergeCell ref="C4:I5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Compact 
AVRILLE&amp;C&amp;"Times New Roman,Gras"&amp;48
INTER-COMITES  U11&amp;R&amp;"Arial,Gras"&amp;12 Samedi 06 Octobre 2018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Utilisateur</cp:lastModifiedBy>
  <cp:lastPrinted>2019-10-04T13:40:49Z</cp:lastPrinted>
  <dcterms:created xsi:type="dcterms:W3CDTF">2009-04-22T16:16:43Z</dcterms:created>
  <dcterms:modified xsi:type="dcterms:W3CDTF">2019-10-07T08:05:05Z</dcterms:modified>
  <cp:category/>
  <cp:version/>
  <cp:contentType/>
  <cp:contentStatus/>
</cp:coreProperties>
</file>