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3040" windowHeight="8808"/>
  </bookViews>
  <sheets>
    <sheet name="classement clubs" sheetId="1" r:id="rId1"/>
    <sheet name="série1" sheetId="2" r:id="rId2"/>
    <sheet name="série2" sheetId="4" r:id="rId3"/>
    <sheet name="série3" sheetId="5" r:id="rId4"/>
    <sheet name="série4" sheetId="6" r:id="rId5"/>
    <sheet name="Feuil2" sheetId="3" r:id="rId6"/>
  </sheets>
  <definedNames>
    <definedName name="_xlnm._FilterDatabase" localSheetId="0" hidden="1">'classement clubs'!$A$2:$K$184</definedName>
    <definedName name="_xlnm._FilterDatabase" localSheetId="1" hidden="1">série1!$A$1:$H$30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6" i="1" l="1"/>
  <c r="H11" i="6"/>
  <c r="H6" i="6"/>
  <c r="H17" i="6"/>
  <c r="H7" i="6"/>
  <c r="H33" i="6"/>
  <c r="H34" i="6"/>
  <c r="H10" i="5"/>
  <c r="H33" i="5"/>
  <c r="H38" i="5"/>
  <c r="H15" i="4"/>
  <c r="H21" i="4"/>
  <c r="H27" i="4"/>
  <c r="H32" i="4"/>
  <c r="H36" i="2"/>
  <c r="H6" i="2"/>
  <c r="H2" i="2"/>
  <c r="H46" i="2"/>
  <c r="F66" i="1"/>
  <c r="H10" i="6" l="1"/>
  <c r="H13" i="6"/>
  <c r="H23" i="6"/>
  <c r="H27" i="6"/>
  <c r="H30" i="6"/>
  <c r="H37" i="6"/>
  <c r="H12" i="5"/>
  <c r="H8" i="5"/>
  <c r="H22" i="5"/>
  <c r="H27" i="5"/>
  <c r="H28" i="5"/>
  <c r="H37" i="5"/>
  <c r="H11" i="4" l="1"/>
  <c r="H6" i="4"/>
  <c r="H20" i="4"/>
  <c r="H26" i="4"/>
  <c r="H31" i="4"/>
  <c r="H5" i="2"/>
  <c r="H41" i="2"/>
  <c r="H45" i="2"/>
  <c r="H48" i="2"/>
  <c r="H3" i="6" l="1"/>
  <c r="H15" i="6"/>
  <c r="H21" i="6"/>
  <c r="H26" i="6"/>
  <c r="H5" i="6"/>
  <c r="H36" i="6"/>
  <c r="H6" i="5"/>
  <c r="H3" i="5"/>
  <c r="H18" i="5"/>
  <c r="H7" i="5"/>
  <c r="H26" i="5"/>
  <c r="H32" i="5"/>
  <c r="H21" i="5"/>
  <c r="H36" i="5"/>
  <c r="H10" i="4"/>
  <c r="H14" i="4"/>
  <c r="H19" i="4"/>
  <c r="H23" i="4"/>
  <c r="H16" i="4"/>
  <c r="H37" i="2"/>
  <c r="H44" i="2"/>
  <c r="H35" i="2"/>
  <c r="H8" i="4" l="1"/>
  <c r="H9" i="6" l="1"/>
  <c r="H12" i="6"/>
  <c r="H14" i="6"/>
  <c r="H20" i="6"/>
  <c r="H24" i="6"/>
  <c r="H29" i="6"/>
  <c r="H16" i="6"/>
  <c r="H35" i="6"/>
  <c r="H5" i="5"/>
  <c r="H11" i="5"/>
  <c r="H14" i="5"/>
  <c r="H17" i="5"/>
  <c r="H20" i="5"/>
  <c r="H25" i="5"/>
  <c r="H31" i="5"/>
  <c r="H35" i="5"/>
  <c r="H9" i="4" l="1"/>
  <c r="H5" i="4"/>
  <c r="H25" i="4"/>
  <c r="H4" i="4"/>
  <c r="H29" i="4"/>
  <c r="H30" i="4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3" i="2"/>
  <c r="H34" i="2"/>
  <c r="H32" i="2"/>
  <c r="H40" i="2"/>
  <c r="H3" i="2"/>
  <c r="H31" i="2"/>
  <c r="H39" i="2"/>
  <c r="H43" i="2"/>
  <c r="H47" i="2"/>
  <c r="H4" i="2"/>
  <c r="H13" i="4"/>
  <c r="H18" i="4"/>
  <c r="H22" i="4"/>
  <c r="H12" i="4"/>
  <c r="H7" i="4"/>
  <c r="H28" i="4"/>
  <c r="H3" i="4"/>
  <c r="H2" i="4"/>
  <c r="H4" i="5"/>
  <c r="H13" i="5"/>
  <c r="H16" i="5"/>
  <c r="H19" i="5"/>
  <c r="H24" i="5"/>
  <c r="H30" i="5"/>
  <c r="H2" i="5"/>
  <c r="H9" i="5"/>
  <c r="H4" i="6"/>
  <c r="H2" i="6"/>
  <c r="H19" i="6"/>
  <c r="H18" i="6"/>
  <c r="H22" i="6"/>
  <c r="H32" i="6"/>
  <c r="H25" i="6"/>
  <c r="H8" i="6"/>
  <c r="C108" i="1"/>
  <c r="D108" i="1"/>
  <c r="E108" i="1"/>
  <c r="F108" i="1"/>
  <c r="G108" i="1"/>
  <c r="C129" i="1"/>
  <c r="D129" i="1"/>
  <c r="E129" i="1"/>
  <c r="F129" i="1"/>
  <c r="G129" i="1"/>
  <c r="C136" i="1"/>
  <c r="D136" i="1"/>
  <c r="E136" i="1"/>
  <c r="F136" i="1"/>
  <c r="G136" i="1"/>
  <c r="C38" i="1"/>
  <c r="D38" i="1"/>
  <c r="E38" i="1"/>
  <c r="F38" i="1"/>
  <c r="G38" i="1"/>
  <c r="B136" i="1" l="1"/>
  <c r="B129" i="1"/>
  <c r="C73" i="1"/>
  <c r="D73" i="1"/>
  <c r="E73" i="1"/>
  <c r="F73" i="1"/>
  <c r="G73" i="1"/>
  <c r="B73" i="1"/>
  <c r="C66" i="1"/>
  <c r="D66" i="1"/>
  <c r="E66" i="1"/>
  <c r="G66" i="1"/>
  <c r="B66" i="1"/>
  <c r="C122" i="1"/>
  <c r="D122" i="1"/>
  <c r="E122" i="1"/>
  <c r="F122" i="1"/>
  <c r="G122" i="1"/>
  <c r="B122" i="1"/>
  <c r="C150" i="1"/>
  <c r="D150" i="1"/>
  <c r="E150" i="1"/>
  <c r="F150" i="1"/>
  <c r="G150" i="1"/>
  <c r="B150" i="1"/>
  <c r="C101" i="1"/>
  <c r="D101" i="1"/>
  <c r="E101" i="1"/>
  <c r="F101" i="1"/>
  <c r="G101" i="1"/>
  <c r="C80" i="1"/>
  <c r="D80" i="1"/>
  <c r="E80" i="1"/>
  <c r="F80" i="1"/>
  <c r="G80" i="1"/>
  <c r="B101" i="1"/>
  <c r="B80" i="1"/>
  <c r="C143" i="1"/>
  <c r="D143" i="1"/>
  <c r="E143" i="1"/>
  <c r="F143" i="1"/>
  <c r="G143" i="1"/>
  <c r="B143" i="1"/>
  <c r="C17" i="1"/>
  <c r="D17" i="1"/>
  <c r="E17" i="1"/>
  <c r="F17" i="1"/>
  <c r="G17" i="1"/>
  <c r="B17" i="1"/>
  <c r="C87" i="1"/>
  <c r="D87" i="1"/>
  <c r="E87" i="1"/>
  <c r="F87" i="1"/>
  <c r="G87" i="1"/>
  <c r="C157" i="1"/>
  <c r="D157" i="1"/>
  <c r="E157" i="1"/>
  <c r="F157" i="1"/>
  <c r="G157" i="1"/>
  <c r="B87" i="1"/>
  <c r="B157" i="1"/>
  <c r="C115" i="1"/>
  <c r="D115" i="1"/>
  <c r="E115" i="1"/>
  <c r="F115" i="1"/>
  <c r="G115" i="1"/>
  <c r="B115" i="1"/>
  <c r="B108" i="1"/>
  <c r="C31" i="1"/>
  <c r="D31" i="1"/>
  <c r="E31" i="1"/>
  <c r="F31" i="1"/>
  <c r="G31" i="1"/>
  <c r="B31" i="1"/>
  <c r="C94" i="1"/>
  <c r="D94" i="1"/>
  <c r="E94" i="1"/>
  <c r="F94" i="1"/>
  <c r="G94" i="1"/>
  <c r="B94" i="1"/>
  <c r="B38" i="1"/>
  <c r="C45" i="1"/>
  <c r="D45" i="1"/>
  <c r="E45" i="1"/>
  <c r="F45" i="1"/>
  <c r="B45" i="1"/>
  <c r="C24" i="1"/>
  <c r="D24" i="1"/>
  <c r="E24" i="1"/>
  <c r="F24" i="1"/>
  <c r="G24" i="1"/>
  <c r="B24" i="1"/>
  <c r="C59" i="1"/>
  <c r="D59" i="1"/>
  <c r="E59" i="1"/>
  <c r="F59" i="1"/>
  <c r="G59" i="1"/>
  <c r="B59" i="1"/>
  <c r="C52" i="1"/>
  <c r="D52" i="1"/>
  <c r="E52" i="1"/>
  <c r="F52" i="1"/>
  <c r="G52" i="1"/>
  <c r="B52" i="1"/>
  <c r="C10" i="1"/>
  <c r="D10" i="1"/>
  <c r="E10" i="1"/>
  <c r="F10" i="1"/>
  <c r="G10" i="1"/>
  <c r="B10" i="1"/>
  <c r="H114" i="1" l="1"/>
  <c r="H113" i="1"/>
  <c r="H112" i="1"/>
  <c r="H111" i="1"/>
  <c r="H110" i="1"/>
  <c r="H109" i="1"/>
  <c r="H115" i="1" l="1"/>
  <c r="H120" i="1" l="1"/>
  <c r="H50" i="1"/>
  <c r="H85" i="1"/>
  <c r="H92" i="1"/>
  <c r="H64" i="1"/>
  <c r="H155" i="1"/>
  <c r="H15" i="1"/>
  <c r="H134" i="1"/>
  <c r="H43" i="1"/>
  <c r="H71" i="1"/>
  <c r="H22" i="1"/>
  <c r="H106" i="1"/>
  <c r="H141" i="1"/>
  <c r="H36" i="1"/>
  <c r="H127" i="1"/>
  <c r="H57" i="1"/>
  <c r="H99" i="1"/>
  <c r="H8" i="1"/>
  <c r="H7" i="1"/>
  <c r="H78" i="1"/>
  <c r="H77" i="1"/>
  <c r="H148" i="1"/>
  <c r="H29" i="1"/>
  <c r="H142" i="1" l="1"/>
  <c r="H140" i="1"/>
  <c r="H139" i="1"/>
  <c r="H138" i="1"/>
  <c r="H137" i="1"/>
  <c r="H143" i="1" l="1"/>
  <c r="I143" i="1" s="1"/>
  <c r="H37" i="1"/>
  <c r="H35" i="1"/>
  <c r="H34" i="1"/>
  <c r="H33" i="1"/>
  <c r="H32" i="1"/>
  <c r="H9" i="1"/>
  <c r="H6" i="1"/>
  <c r="H5" i="1"/>
  <c r="H4" i="1"/>
  <c r="H65" i="1"/>
  <c r="H63" i="1"/>
  <c r="H62" i="1"/>
  <c r="H61" i="1"/>
  <c r="H60" i="1"/>
  <c r="K143" i="1" l="1"/>
  <c r="I142" i="1"/>
  <c r="I137" i="1"/>
  <c r="K137" i="1" s="1"/>
  <c r="K142" i="1" l="1"/>
  <c r="I141" i="1"/>
  <c r="I140" i="1" l="1"/>
  <c r="K141" i="1"/>
  <c r="I139" i="1" l="1"/>
  <c r="K140" i="1"/>
  <c r="I138" i="1" l="1"/>
  <c r="K138" i="1" s="1"/>
  <c r="K139" i="1"/>
  <c r="H100" i="1" l="1"/>
  <c r="H98" i="1"/>
  <c r="H97" i="1"/>
  <c r="H96" i="1"/>
  <c r="H95" i="1"/>
  <c r="H16" i="1"/>
  <c r="H14" i="1"/>
  <c r="H13" i="1"/>
  <c r="H12" i="1"/>
  <c r="H11" i="1"/>
  <c r="H72" i="1"/>
  <c r="H70" i="1"/>
  <c r="H69" i="1"/>
  <c r="H68" i="1"/>
  <c r="H67" i="1"/>
  <c r="H102" i="1"/>
  <c r="H103" i="1"/>
  <c r="H104" i="1"/>
  <c r="H105" i="1"/>
  <c r="H107" i="1"/>
  <c r="H147" i="1"/>
  <c r="H91" i="1"/>
  <c r="H119" i="1"/>
  <c r="H133" i="1"/>
  <c r="H56" i="1"/>
  <c r="H84" i="1"/>
  <c r="H154" i="1"/>
  <c r="H21" i="1"/>
  <c r="H42" i="1"/>
  <c r="H49" i="1"/>
  <c r="H126" i="1"/>
  <c r="H30" i="1"/>
  <c r="H123" i="1"/>
  <c r="H124" i="1"/>
  <c r="H125" i="1"/>
  <c r="H128" i="1"/>
  <c r="H46" i="1"/>
  <c r="H47" i="1"/>
  <c r="H48" i="1"/>
  <c r="H51" i="1"/>
  <c r="H39" i="1"/>
  <c r="H40" i="1"/>
  <c r="H41" i="1"/>
  <c r="H44" i="1"/>
  <c r="H18" i="1"/>
  <c r="H19" i="1"/>
  <c r="H20" i="1"/>
  <c r="H23" i="1"/>
  <c r="H151" i="1"/>
  <c r="H152" i="1"/>
  <c r="H153" i="1"/>
  <c r="H156" i="1"/>
  <c r="H81" i="1"/>
  <c r="H82" i="1"/>
  <c r="H83" i="1"/>
  <c r="H86" i="1"/>
  <c r="H53" i="1"/>
  <c r="H54" i="1"/>
  <c r="H55" i="1"/>
  <c r="H58" i="1"/>
  <c r="H130" i="1"/>
  <c r="H131" i="1"/>
  <c r="H132" i="1"/>
  <c r="H135" i="1"/>
  <c r="H117" i="1"/>
  <c r="H118" i="1"/>
  <c r="H121" i="1"/>
  <c r="H74" i="1"/>
  <c r="H75" i="1"/>
  <c r="H76" i="1"/>
  <c r="H79" i="1"/>
  <c r="H88" i="1"/>
  <c r="H89" i="1"/>
  <c r="H90" i="1"/>
  <c r="H93" i="1"/>
  <c r="H144" i="1"/>
  <c r="H145" i="1"/>
  <c r="H146" i="1"/>
  <c r="H149" i="1"/>
  <c r="H28" i="1"/>
  <c r="H26" i="1"/>
  <c r="H27" i="1"/>
  <c r="H25" i="1"/>
  <c r="H31" i="1" l="1"/>
  <c r="I31" i="1" s="1"/>
  <c r="I30" i="1" s="1"/>
  <c r="I29" i="1" s="1"/>
  <c r="H150" i="1" l="1"/>
  <c r="I150" i="1" s="1"/>
  <c r="I149" i="1" s="1"/>
  <c r="K149" i="1" s="1"/>
  <c r="K31" i="1"/>
  <c r="H52" i="1"/>
  <c r="I52" i="1" s="1"/>
  <c r="I28" i="1"/>
  <c r="I27" i="1" s="1"/>
  <c r="I26" i="1" s="1"/>
  <c r="I25" i="1" s="1"/>
  <c r="K29" i="1"/>
  <c r="H122" i="1"/>
  <c r="I122" i="1" s="1"/>
  <c r="K30" i="1"/>
  <c r="K150" i="1" l="1"/>
  <c r="I148" i="1"/>
  <c r="I147" i="1" s="1"/>
  <c r="I146" i="1" s="1"/>
  <c r="I145" i="1" s="1"/>
  <c r="I144" i="1" s="1"/>
  <c r="I51" i="1"/>
  <c r="K52" i="1"/>
  <c r="I121" i="1"/>
  <c r="K122" i="1"/>
  <c r="H10" i="1"/>
  <c r="I10" i="1" s="1"/>
  <c r="H80" i="1"/>
  <c r="I80" i="1" s="1"/>
  <c r="K148" i="1" l="1"/>
  <c r="K51" i="1"/>
  <c r="I50" i="1"/>
  <c r="K121" i="1"/>
  <c r="I120" i="1"/>
  <c r="I9" i="1"/>
  <c r="K10" i="1"/>
  <c r="K80" i="1"/>
  <c r="I79" i="1"/>
  <c r="K50" i="1" l="1"/>
  <c r="I49" i="1"/>
  <c r="I48" i="1" s="1"/>
  <c r="I47" i="1" s="1"/>
  <c r="I46" i="1" s="1"/>
  <c r="K79" i="1"/>
  <c r="I78" i="1"/>
  <c r="K9" i="1"/>
  <c r="I8" i="1"/>
  <c r="K120" i="1"/>
  <c r="I119" i="1"/>
  <c r="I118" i="1" s="1"/>
  <c r="I117" i="1" s="1"/>
  <c r="I116" i="1" s="1"/>
  <c r="I7" i="1" l="1"/>
  <c r="K8" i="1"/>
  <c r="I77" i="1"/>
  <c r="I76" i="1" s="1"/>
  <c r="I75" i="1" s="1"/>
  <c r="I74" i="1" s="1"/>
  <c r="K78" i="1"/>
  <c r="K76" i="1" l="1"/>
  <c r="K77" i="1"/>
  <c r="K75" i="1"/>
  <c r="I6" i="1"/>
  <c r="K7" i="1"/>
  <c r="K74" i="1"/>
  <c r="K119" i="1"/>
  <c r="K118" i="1"/>
  <c r="K117" i="1"/>
  <c r="I5" i="1" l="1"/>
  <c r="K6" i="1"/>
  <c r="K116" i="1"/>
  <c r="K146" i="1"/>
  <c r="K147" i="1"/>
  <c r="K145" i="1"/>
  <c r="I4" i="1" l="1"/>
  <c r="K4" i="1" s="1"/>
  <c r="K5" i="1"/>
  <c r="K49" i="1"/>
  <c r="K47" i="1"/>
  <c r="K144" i="1"/>
  <c r="K48" i="1"/>
  <c r="K46" i="1" l="1"/>
  <c r="K25" i="1"/>
  <c r="K26" i="1"/>
  <c r="K27" i="1"/>
  <c r="K28" i="1"/>
  <c r="H101" i="1"/>
  <c r="I101" i="1" s="1"/>
  <c r="H59" i="1"/>
  <c r="I59" i="1" s="1"/>
  <c r="H129" i="1"/>
  <c r="I129" i="1" s="1"/>
  <c r="H38" i="1"/>
  <c r="I38" i="1" s="1"/>
  <c r="I37" i="1" s="1"/>
  <c r="H24" i="1"/>
  <c r="I24" i="1" s="1"/>
  <c r="H94" i="1"/>
  <c r="I94" i="1" s="1"/>
  <c r="H136" i="1"/>
  <c r="I136" i="1" s="1"/>
  <c r="K136" i="1" s="1"/>
  <c r="H17" i="1"/>
  <c r="I17" i="1" s="1"/>
  <c r="H108" i="1"/>
  <c r="I108" i="1" s="1"/>
  <c r="I107" i="1" s="1"/>
  <c r="H73" i="1" l="1"/>
  <c r="I73" i="1" s="1"/>
  <c r="K73" i="1" s="1"/>
  <c r="H45" i="1"/>
  <c r="I45" i="1" s="1"/>
  <c r="K45" i="1" s="1"/>
  <c r="H87" i="1"/>
  <c r="I87" i="1" s="1"/>
  <c r="I86" i="1" s="1"/>
  <c r="H157" i="1"/>
  <c r="I157" i="1" s="1"/>
  <c r="K157" i="1" s="1"/>
  <c r="H66" i="1"/>
  <c r="I66" i="1" s="1"/>
  <c r="I65" i="1" s="1"/>
  <c r="K37" i="1"/>
  <c r="I36" i="1"/>
  <c r="K107" i="1"/>
  <c r="I106" i="1"/>
  <c r="K129" i="1"/>
  <c r="I128" i="1"/>
  <c r="I16" i="1"/>
  <c r="K17" i="1"/>
  <c r="K59" i="1"/>
  <c r="I58" i="1"/>
  <c r="I100" i="1"/>
  <c r="I135" i="1"/>
  <c r="K101" i="1"/>
  <c r="I93" i="1"/>
  <c r="I23" i="1"/>
  <c r="K38" i="1"/>
  <c r="K108" i="1"/>
  <c r="K94" i="1"/>
  <c r="K24" i="1"/>
  <c r="I44" i="1" l="1"/>
  <c r="K44" i="1" s="1"/>
  <c r="K87" i="1"/>
  <c r="I156" i="1"/>
  <c r="K156" i="1" s="1"/>
  <c r="I72" i="1"/>
  <c r="K72" i="1" s="1"/>
  <c r="K66" i="1"/>
  <c r="K86" i="1"/>
  <c r="I85" i="1"/>
  <c r="K135" i="1"/>
  <c r="I134" i="1"/>
  <c r="K36" i="1"/>
  <c r="I35" i="1"/>
  <c r="K100" i="1"/>
  <c r="I99" i="1"/>
  <c r="K65" i="1"/>
  <c r="I64" i="1"/>
  <c r="I105" i="1"/>
  <c r="K106" i="1"/>
  <c r="K23" i="1"/>
  <c r="I22" i="1"/>
  <c r="K16" i="1"/>
  <c r="I15" i="1"/>
  <c r="K93" i="1"/>
  <c r="I92" i="1"/>
  <c r="K58" i="1"/>
  <c r="I57" i="1"/>
  <c r="K128" i="1"/>
  <c r="I127" i="1"/>
  <c r="I43" i="1" l="1"/>
  <c r="K43" i="1" s="1"/>
  <c r="I155" i="1"/>
  <c r="K155" i="1" s="1"/>
  <c r="I71" i="1"/>
  <c r="I70" i="1" s="1"/>
  <c r="I98" i="1"/>
  <c r="K99" i="1"/>
  <c r="I104" i="1"/>
  <c r="K105" i="1"/>
  <c r="I126" i="1"/>
  <c r="K127" i="1"/>
  <c r="I63" i="1"/>
  <c r="K64" i="1"/>
  <c r="I21" i="1"/>
  <c r="K22" i="1"/>
  <c r="I56" i="1"/>
  <c r="K57" i="1"/>
  <c r="I34" i="1"/>
  <c r="K35" i="1"/>
  <c r="I91" i="1"/>
  <c r="K92" i="1"/>
  <c r="I133" i="1"/>
  <c r="K134" i="1"/>
  <c r="I14" i="1"/>
  <c r="K15" i="1"/>
  <c r="I84" i="1"/>
  <c r="K85" i="1"/>
  <c r="I42" i="1" l="1"/>
  <c r="I41" i="1" s="1"/>
  <c r="I154" i="1"/>
  <c r="K154" i="1" s="1"/>
  <c r="K71" i="1"/>
  <c r="I69" i="1"/>
  <c r="K70" i="1"/>
  <c r="I55" i="1"/>
  <c r="K56" i="1"/>
  <c r="I132" i="1"/>
  <c r="K133" i="1"/>
  <c r="I20" i="1"/>
  <c r="K21" i="1"/>
  <c r="I125" i="1"/>
  <c r="K126" i="1"/>
  <c r="I83" i="1"/>
  <c r="K84" i="1"/>
  <c r="I90" i="1"/>
  <c r="K91" i="1"/>
  <c r="I103" i="1"/>
  <c r="K104" i="1"/>
  <c r="I13" i="1"/>
  <c r="K14" i="1"/>
  <c r="I33" i="1"/>
  <c r="K34" i="1"/>
  <c r="I62" i="1"/>
  <c r="K63" i="1"/>
  <c r="I97" i="1"/>
  <c r="K98" i="1"/>
  <c r="I153" i="1" l="1"/>
  <c r="K153" i="1" s="1"/>
  <c r="K42" i="1"/>
  <c r="I89" i="1"/>
  <c r="K90" i="1"/>
  <c r="I12" i="1"/>
  <c r="K13" i="1"/>
  <c r="I32" i="1"/>
  <c r="K32" i="1" s="1"/>
  <c r="K33" i="1"/>
  <c r="I131" i="1"/>
  <c r="K132" i="1"/>
  <c r="I102" i="1"/>
  <c r="K102" i="1" s="1"/>
  <c r="K103" i="1"/>
  <c r="I152" i="1"/>
  <c r="I82" i="1"/>
  <c r="K83" i="1"/>
  <c r="I96" i="1"/>
  <c r="K97" i="1"/>
  <c r="I124" i="1"/>
  <c r="K125" i="1"/>
  <c r="I54" i="1"/>
  <c r="K55" i="1"/>
  <c r="I61" i="1"/>
  <c r="K62" i="1"/>
  <c r="I40" i="1"/>
  <c r="K41" i="1"/>
  <c r="I19" i="1"/>
  <c r="K20" i="1"/>
  <c r="I68" i="1"/>
  <c r="K69" i="1"/>
  <c r="I39" i="1" l="1"/>
  <c r="K39" i="1" s="1"/>
  <c r="K40" i="1"/>
  <c r="I81" i="1"/>
  <c r="K81" i="1" s="1"/>
  <c r="K82" i="1"/>
  <c r="I95" i="1"/>
  <c r="K95" i="1" s="1"/>
  <c r="K96" i="1"/>
  <c r="I60" i="1"/>
  <c r="K60" i="1" s="1"/>
  <c r="K61" i="1"/>
  <c r="I67" i="1"/>
  <c r="K67" i="1" s="1"/>
  <c r="K68" i="1"/>
  <c r="I130" i="1"/>
  <c r="K130" i="1" s="1"/>
  <c r="K131" i="1"/>
  <c r="I53" i="1"/>
  <c r="K53" i="1" s="1"/>
  <c r="K54" i="1"/>
  <c r="I151" i="1"/>
  <c r="K151" i="1" s="1"/>
  <c r="K152" i="1"/>
  <c r="I11" i="1"/>
  <c r="K11" i="1" s="1"/>
  <c r="K12" i="1"/>
  <c r="I18" i="1"/>
  <c r="K18" i="1" s="1"/>
  <c r="K19" i="1"/>
  <c r="I123" i="1"/>
  <c r="K123" i="1" s="1"/>
  <c r="K124" i="1"/>
  <c r="I88" i="1"/>
  <c r="K88" i="1" s="1"/>
  <c r="K89" i="1"/>
</calcChain>
</file>

<file path=xl/sharedStrings.xml><?xml version="1.0" encoding="utf-8"?>
<sst xmlns="http://schemas.openxmlformats.org/spreadsheetml/2006/main" count="341" uniqueCount="173">
  <si>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</si>
  <si>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</si>
  <si>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</si>
  <si>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</si>
  <si>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</si>
  <si>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</si>
  <si>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</si>
  <si>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</si>
  <si>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</si>
  <si>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</si>
  <si>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</si>
  <si>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</si>
  <si>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</si>
  <si>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OLONNES</t>
  </si>
  <si>
    <t>PORNIC</t>
  </si>
  <si>
    <t>SABLE</t>
  </si>
  <si>
    <t>SAINT JEAN DE MONTS</t>
  </si>
  <si>
    <t>SAINT SEBASTIEN</t>
  </si>
  <si>
    <t>SAUMUR</t>
  </si>
  <si>
    <t>Étiquettes de lignes</t>
  </si>
  <si>
    <t>Total général</t>
  </si>
  <si>
    <t>Somme de TOTAL</t>
  </si>
  <si>
    <t>Tri cache</t>
  </si>
  <si>
    <t>A</t>
  </si>
  <si>
    <t>TRI</t>
  </si>
  <si>
    <t>LAVAL</t>
  </si>
  <si>
    <t>série 4</t>
  </si>
  <si>
    <t>BAUGE</t>
  </si>
  <si>
    <t>série 2</t>
  </si>
  <si>
    <t>LE MANS 24H</t>
  </si>
  <si>
    <t>SALESKY CHRISTINE</t>
  </si>
  <si>
    <t>Prix Brut</t>
  </si>
  <si>
    <t>CARQUEFOU</t>
  </si>
  <si>
    <t>LA BAULE</t>
  </si>
  <si>
    <t>L'ILE D'OR</t>
  </si>
  <si>
    <t>BOURGENAY</t>
  </si>
  <si>
    <t>PRESQU'ÏLE</t>
  </si>
  <si>
    <t>SABLE D'OLONNE</t>
  </si>
  <si>
    <t>ST GILLES CROIX DE VIE</t>
  </si>
  <si>
    <t>ST JEAN DE MONTS</t>
  </si>
  <si>
    <t>SAINT SYLVAIN</t>
  </si>
  <si>
    <t>Carquefou</t>
  </si>
  <si>
    <t>Le Mans 24H</t>
  </si>
  <si>
    <t>Anjou</t>
  </si>
  <si>
    <t>Cholet</t>
  </si>
  <si>
    <t>Bourgenay</t>
  </si>
  <si>
    <t>Sablé</t>
  </si>
  <si>
    <t>RESULTAT CAEF 2022 PAR CLUB</t>
  </si>
  <si>
    <t>GUERANDE</t>
  </si>
  <si>
    <t>EVENARD CATHY</t>
  </si>
  <si>
    <t>GESLAIN MICHELE</t>
  </si>
  <si>
    <t>BOTREL ISABELLE</t>
  </si>
  <si>
    <t>RIVALAIN JUSTINE</t>
  </si>
  <si>
    <t>LE POMELEC MARIE LAURE</t>
  </si>
  <si>
    <t>LE FLOCH HELENE</t>
  </si>
  <si>
    <t>GASCHINARD CLAIRE</t>
  </si>
  <si>
    <t>NANEIX BRIGITTE</t>
  </si>
  <si>
    <t>TOUVRON DESIREE</t>
  </si>
  <si>
    <t>DEREMAUX PASCALE</t>
  </si>
  <si>
    <t>OLIVIER CHRISTINE</t>
  </si>
  <si>
    <t>ZOONEKYNDT GWENOLA</t>
  </si>
  <si>
    <t>HUBERT MARIE CHRISTINE</t>
  </si>
  <si>
    <t>JANOT NATACHA</t>
  </si>
  <si>
    <t>DETERRE CATHERINE</t>
  </si>
  <si>
    <t>DE KERSABIEC SABINE</t>
  </si>
  <si>
    <t>GOURRAUD DENISE</t>
  </si>
  <si>
    <t>SOUEF ISABELLE</t>
  </si>
  <si>
    <t>PETIT MARIE France</t>
  </si>
  <si>
    <t>ROCHETEAU CHRISTINE</t>
  </si>
  <si>
    <t>MUZELEC ALINE</t>
  </si>
  <si>
    <t>DESFOSSES CLAUDIE</t>
  </si>
  <si>
    <t>HARDOUIN KATIA</t>
  </si>
  <si>
    <t>THAREAU BERNADETTE</t>
  </si>
  <si>
    <t>BULTEAU SYLVIE</t>
  </si>
  <si>
    <t>GUESSARD CATHERINE</t>
  </si>
  <si>
    <t>BACONNAIS MARIE CLAUDE</t>
  </si>
  <si>
    <t>CHIRON VALERIE</t>
  </si>
  <si>
    <t>BRODU MARIE CHRISTINE</t>
  </si>
  <si>
    <t>CABRE SOPHIE</t>
  </si>
  <si>
    <t>CHOQUART VALERIE</t>
  </si>
  <si>
    <t>MASSIOT LAURENCE</t>
  </si>
  <si>
    <t>MICHOT MARGARITA</t>
  </si>
  <si>
    <t>CESARI CLAIRE</t>
  </si>
  <si>
    <t>BRODO GLADYS</t>
  </si>
  <si>
    <t>DORSO CLAIRE</t>
  </si>
  <si>
    <t>MARTY ISABELLE</t>
  </si>
  <si>
    <t>CHAUVEL YUNG</t>
  </si>
  <si>
    <t>WILMET M.CHRISTINE</t>
  </si>
  <si>
    <t>CAPELLI ANNE</t>
  </si>
  <si>
    <t>DUCHESNE ANNICK</t>
  </si>
  <si>
    <t>BATARD CATHERINE</t>
  </si>
  <si>
    <t>LARTIGUE CATHERINE</t>
  </si>
  <si>
    <t>RAGOBERT CHRISTINE</t>
  </si>
  <si>
    <t>GARANDEAU NICOLE</t>
  </si>
  <si>
    <t>LEROY NATHALIE</t>
  </si>
  <si>
    <t>KERJEAN FRANCOISE</t>
  </si>
  <si>
    <t>REVIGNAS BETTY</t>
  </si>
  <si>
    <t>MAILLOT SYLVIE</t>
  </si>
  <si>
    <t>BOORN LIZ</t>
  </si>
  <si>
    <t>LEGRAND ISABELLE</t>
  </si>
  <si>
    <t>OPPORTUN FABIENNE</t>
  </si>
  <si>
    <t>ATTARD ANNIE</t>
  </si>
  <si>
    <t>GAULTIER JOSIANE</t>
  </si>
  <si>
    <t>CALTIAU EMMANUELLE</t>
  </si>
  <si>
    <t>TROGER SOIZIC</t>
  </si>
  <si>
    <t>JACQUEMIN AICHA</t>
  </si>
  <si>
    <t>TERLAIN CELINE</t>
  </si>
  <si>
    <t>MANIÈRE PATRICIA</t>
  </si>
  <si>
    <t>BOULAI ANNICK</t>
  </si>
  <si>
    <t>RODALLEC ANITA</t>
  </si>
  <si>
    <t>CHEVY MARYVONNE</t>
  </si>
  <si>
    <t>MANIÈRE M.LILIANE</t>
  </si>
  <si>
    <t>LOCUFIER CATHERINE</t>
  </si>
  <si>
    <t>BAUDET M.MADELEINE</t>
  </si>
  <si>
    <t>ARCHAMBAULT CHANTAL</t>
  </si>
  <si>
    <t>BARANGER DANIELLE</t>
  </si>
  <si>
    <t>PERRIER MARIE LAURE</t>
  </si>
  <si>
    <t>REVEILLON ISABELLE</t>
  </si>
  <si>
    <t>MOUSSET RITA</t>
  </si>
  <si>
    <t>POULIQUEN CHRISTINE</t>
  </si>
  <si>
    <t>GILBERT ISABELLE</t>
  </si>
  <si>
    <t>DURAND MARYLENE</t>
  </si>
  <si>
    <t>GIRAUD SABINE</t>
  </si>
  <si>
    <t>BARBEAU FRANCOISE</t>
  </si>
  <si>
    <t>BEAUVOIR ODILE</t>
  </si>
  <si>
    <t>CAILLET BRIGITTE</t>
  </si>
  <si>
    <t>CREUZE VALERIE</t>
  </si>
  <si>
    <t>BONY MAURICETTE</t>
  </si>
  <si>
    <t>GLOUX ODILE</t>
  </si>
  <si>
    <t>BALEY ISABELLE</t>
  </si>
  <si>
    <t>GUERIN M.CHRISTINE</t>
  </si>
  <si>
    <t>GUIARD MARTINE</t>
  </si>
  <si>
    <t>BEAUVALLET CATHERINE</t>
  </si>
  <si>
    <t>OUTIN FRANCOISE</t>
  </si>
  <si>
    <t>RAYER BERNADETTE</t>
  </si>
  <si>
    <t>SCHMIT CARLA</t>
  </si>
  <si>
    <t>LIEGEOIS MARTINE</t>
  </si>
  <si>
    <t>CARDI MICHELE</t>
  </si>
  <si>
    <t>BOUVET SYLVIE</t>
  </si>
  <si>
    <t>SOULARD MICHELLE</t>
  </si>
  <si>
    <t>RENTZ JACQUELINE</t>
  </si>
  <si>
    <t>RECOING NADIA</t>
  </si>
  <si>
    <t>PORTEJOIE FRANCOISE</t>
  </si>
  <si>
    <t>MARZIN BRIGITTE</t>
  </si>
  <si>
    <t>JUDGE ELISABETH</t>
  </si>
  <si>
    <t>DE VEYRAC ANNE</t>
  </si>
  <si>
    <t>PINSAULT LAURA</t>
  </si>
  <si>
    <t>MAUSS MARTINE</t>
  </si>
  <si>
    <t>MORA HELENE</t>
  </si>
  <si>
    <t>LORCY MAUD</t>
  </si>
  <si>
    <t>BERLAIMONT SYLVIE</t>
  </si>
  <si>
    <t>CHOPIN DELOU</t>
  </si>
  <si>
    <t>LEBORGNE MARTINE</t>
  </si>
  <si>
    <t>FOURNIER CORINNE</t>
  </si>
  <si>
    <t>CHAUVEAU BRIGITTE</t>
  </si>
  <si>
    <t>LEMEUNIER FLORENCE</t>
  </si>
  <si>
    <t>LARDEUX VERONIQUE</t>
  </si>
  <si>
    <t>GUNWALD ANNE LAURE</t>
  </si>
  <si>
    <t>HOARAU GEORGETTE</t>
  </si>
  <si>
    <t>DENY MARCELLE</t>
  </si>
  <si>
    <t>MONIN CATHERINE</t>
  </si>
  <si>
    <t>THUILLIER FLORENCE</t>
  </si>
  <si>
    <t>GERARD NATHALIE</t>
  </si>
  <si>
    <t>HOULGARD BRIGITTE</t>
  </si>
  <si>
    <t>TOUVRON MARIE</t>
  </si>
  <si>
    <t>AINAULT CECILE</t>
  </si>
  <si>
    <t>COUTAND HUGUETTE</t>
  </si>
  <si>
    <t>LECLERC SYLVETTE</t>
  </si>
  <si>
    <t>FOUCHE VALERIE</t>
  </si>
  <si>
    <t>BERARD VERONIQUE</t>
  </si>
  <si>
    <t>DESSARTHE BRIGITTE</t>
  </si>
  <si>
    <t>PETIT MARIE FRANCE</t>
  </si>
  <si>
    <t>BARETS ANNE CLAIRE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</si>
</sst>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7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164" fontId="7" fillId="2" borderId="37" xfId="0" applyNumberFormat="1" applyFont="1" applyFill="1" applyBorder="1" applyAlignment="1">
      <alignment horizontal="center" vertical="center"/>
    </xf>
    <xf numFmtId="164" fontId="7" fillId="2" borderId="38" xfId="0" applyNumberFormat="1" applyFont="1" applyFill="1" applyBorder="1" applyAlignment="1">
      <alignment horizontal="center" vertical="center"/>
    </xf>
    <xf numFmtId="164" fontId="7" fillId="2" borderId="39" xfId="0" applyNumberFormat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7" fillId="2" borderId="40" xfId="0" applyNumberFormat="1" applyFont="1" applyFill="1" applyBorder="1" applyAlignment="1">
      <alignment horizontal="center" vertical="center"/>
    </xf>
    <xf numFmtId="164" fontId="7" fillId="2" borderId="41" xfId="0" applyNumberFormat="1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7" fillId="2" borderId="43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48" xfId="0" applyBorder="1" applyAlignment="1">
      <alignment horizontal="center" vertical="center"/>
    </xf>
    <xf numFmtId="0" fontId="0" fillId="0" borderId="33" xfId="0" applyBorder="1"/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" fillId="0" borderId="25" xfId="0" applyFont="1" applyFill="1" applyBorder="1"/>
    <xf numFmtId="0" fontId="1" fillId="0" borderId="14" xfId="0" applyFont="1" applyFill="1" applyBorder="1"/>
    <xf numFmtId="0" fontId="1" fillId="0" borderId="14" xfId="0" applyFont="1" applyBorder="1"/>
    <xf numFmtId="0" fontId="1" fillId="0" borderId="15" xfId="0" applyFont="1" applyFill="1" applyBorder="1"/>
    <xf numFmtId="0" fontId="1" fillId="0" borderId="13" xfId="0" applyFont="1" applyFill="1" applyBorder="1"/>
    <xf numFmtId="0" fontId="1" fillId="0" borderId="16" xfId="0" applyFont="1" applyFill="1" applyBorder="1"/>
    <xf numFmtId="0" fontId="1" fillId="0" borderId="0" xfId="0" applyFont="1"/>
    <xf numFmtId="0" fontId="1" fillId="0" borderId="14" xfId="0" applyFont="1" applyFill="1" applyBorder="1" applyAlignment="1">
      <alignment horizontal="left"/>
    </xf>
    <xf numFmtId="0" fontId="1" fillId="0" borderId="14" xfId="0" applyFont="1" applyFill="1" applyBorder="1" applyAlignment="1"/>
    <xf numFmtId="0" fontId="1" fillId="0" borderId="44" xfId="0" applyFont="1" applyBorder="1"/>
    <xf numFmtId="0" fontId="1" fillId="0" borderId="45" xfId="0" applyFont="1" applyFill="1" applyBorder="1"/>
    <xf numFmtId="0" fontId="1" fillId="0" borderId="45" xfId="0" applyFont="1" applyBorder="1"/>
    <xf numFmtId="0" fontId="1" fillId="0" borderId="46" xfId="0" applyFont="1" applyFill="1" applyBorder="1"/>
    <xf numFmtId="0" fontId="1" fillId="0" borderId="25" xfId="0" applyFont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5" borderId="0" xfId="0" applyFont="1" applyFill="1" applyAlignment="1">
      <alignment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&#233;sultats%20CA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421.967170023148" createdVersion="5" refreshedVersion="5" minRefreshableVersion="3" recordCount="66">
  <cacheSource type="worksheet">
    <worksheetSource ref="A3:H81" sheet="classement clubs" r:id="rId2"/>
  </cacheSource>
  <cacheFields count="8">
    <cacheField name="CLUB" numFmtId="0">
      <sharedItems containsBlank="1" count="18">
        <m/>
        <s v="série 1"/>
        <s v="série2"/>
        <s v="série 3"/>
        <s v="bonus"/>
        <s v="ANGERS"/>
        <s v="ANJOU"/>
        <s v="AVRILLE"/>
        <s v="CHOLET"/>
        <s v="ILE D'OR"/>
        <s v="LA DOMANGERE"/>
        <s v="NANTES VIGNEUX"/>
        <s v="OLONNES"/>
        <s v="PORNIC"/>
        <s v="SABLE"/>
        <s v="SAINT JEAN DE MONTS"/>
        <s v="SAINT SEBASTIEN"/>
        <s v="SAUMUR"/>
      </sharedItems>
    </cacheField>
    <cacheField name="24 mars 2016" numFmtId="0">
      <sharedItems containsBlank="1" containsMixedTypes="1" containsNumber="1" containsInteger="1" minValue="0" maxValue="0"/>
    </cacheField>
    <cacheField name="21 avril 2016" numFmtId="0">
      <sharedItems containsBlank="1" containsMixedTypes="1" containsNumber="1" containsInteger="1" minValue="0" maxValue="0"/>
    </cacheField>
    <cacheField name="12 mai 2016" numFmtId="0">
      <sharedItems containsBlank="1" containsMixedTypes="1" containsNumber="1" containsInteger="1" minValue="0" maxValue="8"/>
    </cacheField>
    <cacheField name="16 juin 2016" numFmtId="0">
      <sharedItems containsBlank="1" containsMixedTypes="1" containsNumber="1" containsInteger="1" minValue="0" maxValue="9"/>
    </cacheField>
    <cacheField name="1er septembre" numFmtId="0">
      <sharedItems containsBlank="1" containsMixedTypes="1" containsNumber="1" containsInteger="1" minValue="0" maxValue="4"/>
    </cacheField>
    <cacheField name="22 septembre 2016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St Jean de Monts"/>
    <s v="Ile d'Or"/>
    <s v="Nantes Vigneux"/>
    <s v="Angers"/>
    <s v="Olonnes"/>
    <s v="Cholet"/>
    <m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5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6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7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8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9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0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1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2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8"/>
    <m/>
    <m/>
    <m/>
    <n v="8"/>
  </r>
  <r>
    <x v="4"/>
    <m/>
    <m/>
    <m/>
    <m/>
    <m/>
    <m/>
    <n v="0"/>
  </r>
  <r>
    <x v="13"/>
    <n v="0"/>
    <n v="0"/>
    <n v="8"/>
    <n v="0"/>
    <n v="0"/>
    <n v="0"/>
    <n v="8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4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1"/>
    <n v="9"/>
    <m/>
    <m/>
    <n v="10"/>
  </r>
  <r>
    <x v="4"/>
    <m/>
    <m/>
    <m/>
    <m/>
    <m/>
    <m/>
    <n v="0"/>
  </r>
  <r>
    <x v="15"/>
    <n v="0"/>
    <n v="0"/>
    <n v="1"/>
    <n v="9"/>
    <n v="0"/>
    <n v="0"/>
    <n v="10"/>
  </r>
  <r>
    <x v="1"/>
    <m/>
    <m/>
    <m/>
    <m/>
    <m/>
    <m/>
    <n v="0"/>
  </r>
  <r>
    <x v="2"/>
    <m/>
    <m/>
    <m/>
    <m/>
    <n v="4"/>
    <m/>
    <n v="4"/>
  </r>
  <r>
    <x v="3"/>
    <m/>
    <m/>
    <m/>
    <m/>
    <m/>
    <m/>
    <n v="0"/>
  </r>
  <r>
    <x v="4"/>
    <m/>
    <m/>
    <m/>
    <m/>
    <m/>
    <m/>
    <n v="0"/>
  </r>
  <r>
    <x v="16"/>
    <n v="0"/>
    <n v="0"/>
    <n v="0"/>
    <n v="0"/>
    <n v="4"/>
    <n v="0"/>
    <n v="4"/>
  </r>
  <r>
    <x v="1"/>
    <m/>
    <m/>
    <m/>
    <m/>
    <m/>
    <m/>
    <n v="0"/>
  </r>
  <r>
    <x v="2"/>
    <m/>
    <m/>
    <m/>
    <m/>
    <m/>
    <n v="2"/>
    <n v="2"/>
  </r>
  <r>
    <x v="3"/>
    <m/>
    <m/>
    <m/>
    <m/>
    <m/>
    <m/>
    <n v="0"/>
  </r>
  <r>
    <x v="4"/>
    <m/>
    <m/>
    <m/>
    <m/>
    <m/>
    <m/>
    <n v="0"/>
  </r>
  <r>
    <x v="17"/>
    <n v="0"/>
    <n v="0"/>
    <n v="0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8">
    <pivotField axis="axisRow" showAll="0" sortType="descending">
      <items count="19">
        <item x="5"/>
        <item x="6"/>
        <item x="7"/>
        <item h="1" x="4"/>
        <item x="8"/>
        <item x="9"/>
        <item x="10"/>
        <item x="11"/>
        <item x="12"/>
        <item x="13"/>
        <item x="14"/>
        <item x="15"/>
        <item x="16"/>
        <item x="17"/>
        <item h="1" x="1"/>
        <item h="1" x="3"/>
        <item h="1" x="2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 v="11"/>
    </i>
    <i>
      <x v="9"/>
    </i>
    <i>
      <x v="12"/>
    </i>
    <i>
      <x v="13"/>
    </i>
    <i>
      <x v="5"/>
    </i>
    <i>
      <x v="10"/>
    </i>
    <i>
      <x v="2"/>
    </i>
    <i>
      <x v="1"/>
    </i>
    <i>
      <x v="4"/>
    </i>
    <i>
      <x/>
    </i>
    <i>
      <x v="8"/>
    </i>
    <i>
      <x v="6"/>
    </i>
    <i>
      <x v="7"/>
    </i>
    <i t="grand">
      <x/>
    </i>
  </rowItems>
  <colItems count="1">
    <i/>
  </colItems>
  <dataFields count="1">
    <dataField name="Somme de TOTAL" fld="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tabSelected="1" zoomScale="69" workbookViewId="0">
      <selection activeCell="O6" sqref="O6"/>
    </sheetView>
  </sheetViews>
  <sheetFormatPr baseColWidth="10" defaultColWidth="9.21875" defaultRowHeight="14.4" x14ac:dyDescent="0.3"/>
  <cols>
    <col min="1" max="1" width="19.5546875" style="90" customWidth="1"/>
    <col min="2" max="5" width="15.6640625" style="20" customWidth="1"/>
    <col min="6" max="6" width="18.88671875" style="20" customWidth="1"/>
    <col min="7" max="7" width="15.5546875" style="20" customWidth="1"/>
    <col min="8" max="8" width="12.88671875" style="91" customWidth="1"/>
    <col min="9" max="9" width="19.21875" style="91" hidden="1" customWidth="1"/>
    <col min="10" max="10" width="9.44140625" style="19" hidden="1" customWidth="1"/>
    <col min="11" max="11" width="11.77734375" style="92" customWidth="1"/>
    <col min="12" max="16384" width="9.21875" style="19"/>
  </cols>
  <sheetData>
    <row r="1" spans="1:11" s="88" customFormat="1" ht="49.95" customHeight="1" thickBot="1" x14ac:dyDescent="0.35">
      <c r="A1" s="138" t="s">
        <v>47</v>
      </c>
      <c r="B1" s="138"/>
      <c r="C1" s="138"/>
      <c r="D1" s="138"/>
      <c r="E1" s="138"/>
      <c r="F1" s="138"/>
      <c r="G1" s="138"/>
      <c r="H1" s="138"/>
      <c r="I1" s="87"/>
      <c r="K1" s="89"/>
    </row>
    <row r="2" spans="1:11" ht="15.6" x14ac:dyDescent="0.3">
      <c r="A2" s="140" t="s">
        <v>0</v>
      </c>
      <c r="B2" s="93">
        <v>44651</v>
      </c>
      <c r="C2" s="94">
        <v>44693</v>
      </c>
      <c r="D2" s="94">
        <v>44728</v>
      </c>
      <c r="E2" s="94">
        <v>44749</v>
      </c>
      <c r="F2" s="94">
        <v>44812</v>
      </c>
      <c r="G2" s="94">
        <v>44840</v>
      </c>
      <c r="H2" s="142" t="s">
        <v>1</v>
      </c>
      <c r="I2" s="144" t="s">
        <v>22</v>
      </c>
      <c r="J2" s="145" t="s">
        <v>23</v>
      </c>
      <c r="K2" s="139" t="s">
        <v>24</v>
      </c>
    </row>
    <row r="3" spans="1:11" ht="22.05" customHeight="1" thickBot="1" x14ac:dyDescent="0.35">
      <c r="A3" s="141"/>
      <c r="B3" s="95" t="s">
        <v>41</v>
      </c>
      <c r="C3" s="96" t="s">
        <v>42</v>
      </c>
      <c r="D3" s="96" t="s">
        <v>43</v>
      </c>
      <c r="E3" s="96" t="s">
        <v>44</v>
      </c>
      <c r="F3" s="96" t="s">
        <v>45</v>
      </c>
      <c r="G3" s="96" t="s">
        <v>46</v>
      </c>
      <c r="H3" s="143"/>
      <c r="I3" s="144"/>
      <c r="J3" s="145"/>
      <c r="K3" s="139"/>
    </row>
    <row r="4" spans="1:11" x14ac:dyDescent="0.3">
      <c r="A4" s="97" t="s">
        <v>2</v>
      </c>
      <c r="B4" s="127"/>
      <c r="C4" s="128">
        <v>3</v>
      </c>
      <c r="D4" s="129">
        <v>2</v>
      </c>
      <c r="E4" s="128">
        <v>5</v>
      </c>
      <c r="F4" s="129"/>
      <c r="G4" s="137"/>
      <c r="H4" s="101">
        <f t="shared" ref="H4:H35" si="0">SUM(B4:G4)</f>
        <v>10</v>
      </c>
      <c r="I4" s="102">
        <f t="shared" ref="I4:I9" si="1">I5+1</f>
        <v>95006</v>
      </c>
      <c r="J4" s="19">
        <v>260</v>
      </c>
      <c r="K4" s="103">
        <f t="shared" ref="K4:K35" si="2">I4+J4</f>
        <v>95266</v>
      </c>
    </row>
    <row r="5" spans="1:11" x14ac:dyDescent="0.3">
      <c r="A5" s="97" t="s">
        <v>28</v>
      </c>
      <c r="B5" s="130">
        <v>10</v>
      </c>
      <c r="C5" s="99">
        <v>7</v>
      </c>
      <c r="D5" s="98"/>
      <c r="E5" s="99"/>
      <c r="F5" s="98"/>
      <c r="G5" s="100">
        <v>2</v>
      </c>
      <c r="H5" s="104">
        <f t="shared" si="0"/>
        <v>19</v>
      </c>
      <c r="I5" s="102">
        <f t="shared" si="1"/>
        <v>95005</v>
      </c>
      <c r="J5" s="19">
        <v>260</v>
      </c>
      <c r="K5" s="103">
        <f t="shared" si="2"/>
        <v>95265</v>
      </c>
    </row>
    <row r="6" spans="1:11" x14ac:dyDescent="0.3">
      <c r="A6" s="97" t="s">
        <v>3</v>
      </c>
      <c r="B6" s="130">
        <v>6</v>
      </c>
      <c r="C6" s="99">
        <v>1</v>
      </c>
      <c r="D6" s="98">
        <v>10</v>
      </c>
      <c r="E6" s="99"/>
      <c r="F6" s="98">
        <v>4</v>
      </c>
      <c r="G6" s="100"/>
      <c r="H6" s="104">
        <f t="shared" si="0"/>
        <v>21</v>
      </c>
      <c r="I6" s="102">
        <f t="shared" si="1"/>
        <v>95004</v>
      </c>
      <c r="J6" s="19">
        <v>260</v>
      </c>
      <c r="K6" s="103">
        <f t="shared" si="2"/>
        <v>95264</v>
      </c>
    </row>
    <row r="7" spans="1:11" x14ac:dyDescent="0.3">
      <c r="A7" s="97" t="s">
        <v>26</v>
      </c>
      <c r="B7" s="130"/>
      <c r="C7" s="99">
        <v>10</v>
      </c>
      <c r="D7" s="98">
        <v>7</v>
      </c>
      <c r="E7" s="99">
        <v>8</v>
      </c>
      <c r="F7" s="98"/>
      <c r="G7" s="100">
        <v>9</v>
      </c>
      <c r="H7" s="104">
        <f t="shared" si="0"/>
        <v>34</v>
      </c>
      <c r="I7" s="102">
        <f t="shared" si="1"/>
        <v>95003</v>
      </c>
      <c r="J7" s="19">
        <v>260</v>
      </c>
      <c r="K7" s="103">
        <f t="shared" si="2"/>
        <v>95263</v>
      </c>
    </row>
    <row r="8" spans="1:11" x14ac:dyDescent="0.3">
      <c r="A8" s="97" t="s">
        <v>31</v>
      </c>
      <c r="B8" s="130"/>
      <c r="C8" s="99"/>
      <c r="D8" s="98"/>
      <c r="E8" s="99">
        <v>5</v>
      </c>
      <c r="F8" s="98"/>
      <c r="G8" s="100"/>
      <c r="H8" s="104">
        <f t="shared" si="0"/>
        <v>5</v>
      </c>
      <c r="I8" s="102">
        <f t="shared" si="1"/>
        <v>95002</v>
      </c>
      <c r="J8" s="19">
        <v>260</v>
      </c>
      <c r="K8" s="103">
        <f t="shared" si="2"/>
        <v>95262</v>
      </c>
    </row>
    <row r="9" spans="1:11" x14ac:dyDescent="0.3">
      <c r="A9" s="97" t="s">
        <v>4</v>
      </c>
      <c r="B9" s="130">
        <v>1</v>
      </c>
      <c r="C9" s="99">
        <v>1</v>
      </c>
      <c r="D9" s="98">
        <v>1</v>
      </c>
      <c r="E9" s="99">
        <v>1</v>
      </c>
      <c r="F9" s="98">
        <v>1</v>
      </c>
      <c r="G9" s="100">
        <v>1</v>
      </c>
      <c r="H9" s="104">
        <f t="shared" si="0"/>
        <v>6</v>
      </c>
      <c r="I9" s="102">
        <f t="shared" si="1"/>
        <v>95001</v>
      </c>
      <c r="J9" s="19">
        <v>260</v>
      </c>
      <c r="K9" s="103">
        <f t="shared" si="2"/>
        <v>95261</v>
      </c>
    </row>
    <row r="10" spans="1:11" x14ac:dyDescent="0.3">
      <c r="A10" s="105" t="s">
        <v>6</v>
      </c>
      <c r="B10" s="131">
        <f t="shared" ref="B10:G10" si="3">SUM(B4:B9)</f>
        <v>17</v>
      </c>
      <c r="C10" s="106">
        <f t="shared" si="3"/>
        <v>22</v>
      </c>
      <c r="D10" s="106">
        <f t="shared" si="3"/>
        <v>20</v>
      </c>
      <c r="E10" s="106">
        <f t="shared" si="3"/>
        <v>19</v>
      </c>
      <c r="F10" s="106">
        <f t="shared" si="3"/>
        <v>5</v>
      </c>
      <c r="G10" s="106">
        <f t="shared" si="3"/>
        <v>12</v>
      </c>
      <c r="H10" s="105">
        <f t="shared" si="0"/>
        <v>95</v>
      </c>
      <c r="I10" s="107">
        <f>H10*1000</f>
        <v>95000</v>
      </c>
      <c r="J10" s="19">
        <v>260</v>
      </c>
      <c r="K10" s="103">
        <f t="shared" si="2"/>
        <v>95260</v>
      </c>
    </row>
    <row r="11" spans="1:11" x14ac:dyDescent="0.3">
      <c r="A11" s="108" t="s">
        <v>2</v>
      </c>
      <c r="B11" s="132"/>
      <c r="C11" s="21"/>
      <c r="D11" s="109"/>
      <c r="E11" s="21"/>
      <c r="F11" s="109"/>
      <c r="G11" s="110"/>
      <c r="H11" s="111">
        <f t="shared" si="0"/>
        <v>0</v>
      </c>
      <c r="I11" s="102">
        <f t="shared" ref="I11:I16" si="4">I12+1</f>
        <v>78006</v>
      </c>
      <c r="J11" s="19">
        <v>180</v>
      </c>
      <c r="K11" s="103">
        <f t="shared" si="2"/>
        <v>78186</v>
      </c>
    </row>
    <row r="12" spans="1:11" x14ac:dyDescent="0.3">
      <c r="A12" s="97" t="s">
        <v>28</v>
      </c>
      <c r="B12" s="130"/>
      <c r="C12" s="99">
        <v>3</v>
      </c>
      <c r="D12" s="98">
        <v>1</v>
      </c>
      <c r="E12" s="99">
        <v>6</v>
      </c>
      <c r="F12" s="98">
        <v>6</v>
      </c>
      <c r="G12" s="100">
        <v>8</v>
      </c>
      <c r="H12" s="104">
        <f t="shared" si="0"/>
        <v>24</v>
      </c>
      <c r="I12" s="102">
        <f t="shared" si="4"/>
        <v>78005</v>
      </c>
      <c r="J12" s="19">
        <v>180</v>
      </c>
      <c r="K12" s="103">
        <f t="shared" si="2"/>
        <v>78185</v>
      </c>
    </row>
    <row r="13" spans="1:11" x14ac:dyDescent="0.3">
      <c r="A13" s="97" t="s">
        <v>3</v>
      </c>
      <c r="B13" s="130"/>
      <c r="C13" s="99"/>
      <c r="D13" s="98"/>
      <c r="E13" s="99"/>
      <c r="F13" s="98">
        <v>3</v>
      </c>
      <c r="G13" s="100">
        <v>5</v>
      </c>
      <c r="H13" s="104">
        <f t="shared" si="0"/>
        <v>8</v>
      </c>
      <c r="I13" s="102">
        <f t="shared" si="4"/>
        <v>78004</v>
      </c>
      <c r="J13" s="19">
        <v>180</v>
      </c>
      <c r="K13" s="103">
        <f t="shared" si="2"/>
        <v>78184</v>
      </c>
    </row>
    <row r="14" spans="1:11" x14ac:dyDescent="0.3">
      <c r="A14" s="97" t="s">
        <v>26</v>
      </c>
      <c r="B14" s="130">
        <v>7</v>
      </c>
      <c r="C14" s="99"/>
      <c r="D14" s="98">
        <v>15</v>
      </c>
      <c r="E14" s="99">
        <v>6</v>
      </c>
      <c r="F14" s="98">
        <v>5</v>
      </c>
      <c r="G14" s="100">
        <v>7</v>
      </c>
      <c r="H14" s="104">
        <f t="shared" si="0"/>
        <v>40</v>
      </c>
      <c r="I14" s="102">
        <f t="shared" si="4"/>
        <v>78003</v>
      </c>
      <c r="J14" s="19">
        <v>180</v>
      </c>
      <c r="K14" s="103">
        <f t="shared" si="2"/>
        <v>78183</v>
      </c>
    </row>
    <row r="15" spans="1:11" x14ac:dyDescent="0.3">
      <c r="A15" s="97" t="s">
        <v>31</v>
      </c>
      <c r="B15" s="130"/>
      <c r="C15" s="99"/>
      <c r="D15" s="98"/>
      <c r="E15" s="99"/>
      <c r="F15" s="98"/>
      <c r="G15" s="100"/>
      <c r="H15" s="104">
        <f t="shared" si="0"/>
        <v>0</v>
      </c>
      <c r="I15" s="102">
        <f t="shared" si="4"/>
        <v>78002</v>
      </c>
      <c r="J15" s="19">
        <v>180</v>
      </c>
      <c r="K15" s="103">
        <f t="shared" si="2"/>
        <v>78182</v>
      </c>
    </row>
    <row r="16" spans="1:11" x14ac:dyDescent="0.3">
      <c r="A16" s="97" t="s">
        <v>4</v>
      </c>
      <c r="B16" s="130">
        <v>1</v>
      </c>
      <c r="C16" s="99">
        <v>1</v>
      </c>
      <c r="D16" s="98">
        <v>1</v>
      </c>
      <c r="E16" s="99">
        <v>1</v>
      </c>
      <c r="F16" s="98">
        <v>1</v>
      </c>
      <c r="G16" s="100">
        <v>1</v>
      </c>
      <c r="H16" s="104">
        <f t="shared" si="0"/>
        <v>6</v>
      </c>
      <c r="I16" s="102">
        <f t="shared" si="4"/>
        <v>78001</v>
      </c>
      <c r="J16" s="19">
        <v>180</v>
      </c>
      <c r="K16" s="103">
        <f t="shared" si="2"/>
        <v>78181</v>
      </c>
    </row>
    <row r="17" spans="1:11" x14ac:dyDescent="0.3">
      <c r="A17" s="105" t="s">
        <v>15</v>
      </c>
      <c r="B17" s="131">
        <f t="shared" ref="B17:G17" si="5">SUM(B11:B16)</f>
        <v>8</v>
      </c>
      <c r="C17" s="106">
        <f t="shared" si="5"/>
        <v>4</v>
      </c>
      <c r="D17" s="106">
        <f t="shared" si="5"/>
        <v>17</v>
      </c>
      <c r="E17" s="106">
        <f t="shared" si="5"/>
        <v>13</v>
      </c>
      <c r="F17" s="106">
        <f t="shared" si="5"/>
        <v>15</v>
      </c>
      <c r="G17" s="106">
        <f t="shared" si="5"/>
        <v>21</v>
      </c>
      <c r="H17" s="105">
        <f t="shared" si="0"/>
        <v>78</v>
      </c>
      <c r="I17" s="107">
        <f>H17*1000</f>
        <v>78000</v>
      </c>
      <c r="J17" s="19">
        <v>180</v>
      </c>
      <c r="K17" s="103">
        <f t="shared" si="2"/>
        <v>78180</v>
      </c>
    </row>
    <row r="18" spans="1:11" x14ac:dyDescent="0.3">
      <c r="A18" s="108" t="s">
        <v>2</v>
      </c>
      <c r="B18" s="132"/>
      <c r="C18" s="21">
        <v>6</v>
      </c>
      <c r="D18" s="109">
        <v>5</v>
      </c>
      <c r="E18" s="21">
        <v>3</v>
      </c>
      <c r="F18" s="109">
        <v>8</v>
      </c>
      <c r="G18" s="110">
        <v>8</v>
      </c>
      <c r="H18" s="111">
        <f t="shared" si="0"/>
        <v>30</v>
      </c>
      <c r="I18" s="102">
        <f t="shared" ref="I18:I23" si="6">I19+1</f>
        <v>71006</v>
      </c>
      <c r="J18" s="19">
        <v>210</v>
      </c>
      <c r="K18" s="103">
        <f t="shared" si="2"/>
        <v>71216</v>
      </c>
    </row>
    <row r="19" spans="1:11" x14ac:dyDescent="0.3">
      <c r="A19" s="97" t="s">
        <v>28</v>
      </c>
      <c r="B19" s="130">
        <v>2</v>
      </c>
      <c r="C19" s="99">
        <v>8</v>
      </c>
      <c r="D19" s="98"/>
      <c r="E19" s="99"/>
      <c r="F19" s="98"/>
      <c r="G19" s="100"/>
      <c r="H19" s="104">
        <f t="shared" si="0"/>
        <v>10</v>
      </c>
      <c r="I19" s="102">
        <f t="shared" si="6"/>
        <v>71005</v>
      </c>
      <c r="J19" s="19">
        <v>210</v>
      </c>
      <c r="K19" s="103">
        <f t="shared" si="2"/>
        <v>71215</v>
      </c>
    </row>
    <row r="20" spans="1:11" x14ac:dyDescent="0.3">
      <c r="A20" s="97" t="s">
        <v>3</v>
      </c>
      <c r="B20" s="130">
        <v>2</v>
      </c>
      <c r="C20" s="99"/>
      <c r="D20" s="98"/>
      <c r="E20" s="99">
        <v>5</v>
      </c>
      <c r="F20" s="98">
        <v>5</v>
      </c>
      <c r="G20" s="100">
        <v>3</v>
      </c>
      <c r="H20" s="104">
        <f t="shared" si="0"/>
        <v>15</v>
      </c>
      <c r="I20" s="102">
        <f t="shared" si="6"/>
        <v>71004</v>
      </c>
      <c r="J20" s="19">
        <v>210</v>
      </c>
      <c r="K20" s="103">
        <f t="shared" si="2"/>
        <v>71214</v>
      </c>
    </row>
    <row r="21" spans="1:11" x14ac:dyDescent="0.3">
      <c r="A21" s="97" t="s">
        <v>26</v>
      </c>
      <c r="B21" s="130"/>
      <c r="C21" s="99"/>
      <c r="D21" s="98"/>
      <c r="E21" s="99"/>
      <c r="F21" s="98"/>
      <c r="G21" s="100"/>
      <c r="H21" s="104">
        <f t="shared" si="0"/>
        <v>0</v>
      </c>
      <c r="I21" s="102">
        <f t="shared" si="6"/>
        <v>71003</v>
      </c>
      <c r="J21" s="19">
        <v>210</v>
      </c>
      <c r="K21" s="103">
        <f t="shared" si="2"/>
        <v>71213</v>
      </c>
    </row>
    <row r="22" spans="1:11" x14ac:dyDescent="0.3">
      <c r="A22" s="97" t="s">
        <v>31</v>
      </c>
      <c r="B22" s="130"/>
      <c r="C22" s="99"/>
      <c r="D22" s="98">
        <v>5</v>
      </c>
      <c r="E22" s="99"/>
      <c r="F22" s="98"/>
      <c r="G22" s="100">
        <v>5</v>
      </c>
      <c r="H22" s="104">
        <f t="shared" si="0"/>
        <v>10</v>
      </c>
      <c r="I22" s="102">
        <f t="shared" si="6"/>
        <v>71002</v>
      </c>
      <c r="J22" s="19">
        <v>210</v>
      </c>
      <c r="K22" s="103">
        <f t="shared" si="2"/>
        <v>71212</v>
      </c>
    </row>
    <row r="23" spans="1:11" x14ac:dyDescent="0.3">
      <c r="A23" s="97" t="s">
        <v>4</v>
      </c>
      <c r="B23" s="130">
        <v>1</v>
      </c>
      <c r="C23" s="99">
        <v>1</v>
      </c>
      <c r="D23" s="98">
        <v>1</v>
      </c>
      <c r="E23" s="99">
        <v>1</v>
      </c>
      <c r="F23" s="98">
        <v>1</v>
      </c>
      <c r="G23" s="100">
        <v>1</v>
      </c>
      <c r="H23" s="104">
        <f t="shared" si="0"/>
        <v>6</v>
      </c>
      <c r="I23" s="102">
        <f t="shared" si="6"/>
        <v>71001</v>
      </c>
      <c r="J23" s="19">
        <v>210</v>
      </c>
      <c r="K23" s="103">
        <f t="shared" si="2"/>
        <v>71211</v>
      </c>
    </row>
    <row r="24" spans="1:11" x14ac:dyDescent="0.3">
      <c r="A24" s="105" t="s">
        <v>11</v>
      </c>
      <c r="B24" s="131">
        <f t="shared" ref="B24:G24" si="7">SUM(B18:B23)</f>
        <v>5</v>
      </c>
      <c r="C24" s="106">
        <f t="shared" si="7"/>
        <v>15</v>
      </c>
      <c r="D24" s="106">
        <f t="shared" si="7"/>
        <v>11</v>
      </c>
      <c r="E24" s="106">
        <f t="shared" si="7"/>
        <v>9</v>
      </c>
      <c r="F24" s="106">
        <f t="shared" si="7"/>
        <v>14</v>
      </c>
      <c r="G24" s="106">
        <f t="shared" si="7"/>
        <v>17</v>
      </c>
      <c r="H24" s="105">
        <f t="shared" si="0"/>
        <v>71</v>
      </c>
      <c r="I24" s="107">
        <f>H24*1000</f>
        <v>71000</v>
      </c>
      <c r="J24" s="19">
        <v>210</v>
      </c>
      <c r="K24" s="103">
        <f t="shared" si="2"/>
        <v>71210</v>
      </c>
    </row>
    <row r="25" spans="1:11" x14ac:dyDescent="0.3">
      <c r="A25" s="108" t="s">
        <v>2</v>
      </c>
      <c r="B25" s="132"/>
      <c r="C25" s="21"/>
      <c r="D25" s="109"/>
      <c r="E25" s="21"/>
      <c r="F25" s="109">
        <v>5</v>
      </c>
      <c r="G25" s="110"/>
      <c r="H25" s="111">
        <f t="shared" si="0"/>
        <v>5</v>
      </c>
      <c r="I25" s="102">
        <f t="shared" ref="I25:I30" si="8">I26+1</f>
        <v>71006</v>
      </c>
      <c r="J25" s="19">
        <v>130</v>
      </c>
      <c r="K25" s="103">
        <f t="shared" si="2"/>
        <v>71136</v>
      </c>
    </row>
    <row r="26" spans="1:11" x14ac:dyDescent="0.3">
      <c r="A26" s="97" t="s">
        <v>28</v>
      </c>
      <c r="B26" s="130"/>
      <c r="C26" s="99">
        <v>5</v>
      </c>
      <c r="D26" s="98">
        <v>3</v>
      </c>
      <c r="E26" s="99"/>
      <c r="F26" s="98">
        <v>8</v>
      </c>
      <c r="G26" s="100">
        <v>11</v>
      </c>
      <c r="H26" s="104">
        <f t="shared" si="0"/>
        <v>27</v>
      </c>
      <c r="I26" s="102">
        <f t="shared" si="8"/>
        <v>71005</v>
      </c>
      <c r="J26" s="19">
        <v>130</v>
      </c>
      <c r="K26" s="103">
        <f t="shared" si="2"/>
        <v>71135</v>
      </c>
    </row>
    <row r="27" spans="1:11" x14ac:dyDescent="0.3">
      <c r="A27" s="97" t="s">
        <v>3</v>
      </c>
      <c r="B27" s="130"/>
      <c r="C27" s="99">
        <v>12</v>
      </c>
      <c r="D27" s="98"/>
      <c r="E27" s="99"/>
      <c r="F27" s="98">
        <v>6</v>
      </c>
      <c r="G27" s="100"/>
      <c r="H27" s="104">
        <f t="shared" si="0"/>
        <v>18</v>
      </c>
      <c r="I27" s="102">
        <f t="shared" si="8"/>
        <v>71004</v>
      </c>
      <c r="J27" s="19">
        <v>130</v>
      </c>
      <c r="K27" s="103">
        <f t="shared" si="2"/>
        <v>71134</v>
      </c>
    </row>
    <row r="28" spans="1:11" x14ac:dyDescent="0.3">
      <c r="A28" s="97" t="s">
        <v>26</v>
      </c>
      <c r="B28" s="130"/>
      <c r="C28" s="99"/>
      <c r="D28" s="98"/>
      <c r="E28" s="99"/>
      <c r="F28" s="98">
        <v>6</v>
      </c>
      <c r="G28" s="100">
        <v>4</v>
      </c>
      <c r="H28" s="104">
        <f t="shared" si="0"/>
        <v>10</v>
      </c>
      <c r="I28" s="102">
        <f t="shared" si="8"/>
        <v>71003</v>
      </c>
      <c r="J28" s="19">
        <v>130</v>
      </c>
      <c r="K28" s="103">
        <f t="shared" si="2"/>
        <v>71133</v>
      </c>
    </row>
    <row r="29" spans="1:11" x14ac:dyDescent="0.3">
      <c r="A29" s="97" t="s">
        <v>31</v>
      </c>
      <c r="B29" s="130"/>
      <c r="C29" s="99"/>
      <c r="D29" s="98"/>
      <c r="E29" s="99"/>
      <c r="F29" s="98">
        <v>5</v>
      </c>
      <c r="G29" s="100"/>
      <c r="H29" s="104">
        <f t="shared" si="0"/>
        <v>5</v>
      </c>
      <c r="I29" s="102">
        <f t="shared" si="8"/>
        <v>71002</v>
      </c>
      <c r="J29" s="19">
        <v>130</v>
      </c>
      <c r="K29" s="103">
        <f t="shared" si="2"/>
        <v>71132</v>
      </c>
    </row>
    <row r="30" spans="1:11" x14ac:dyDescent="0.3">
      <c r="A30" s="97" t="s">
        <v>4</v>
      </c>
      <c r="B30" s="130">
        <v>1</v>
      </c>
      <c r="C30" s="99">
        <v>1</v>
      </c>
      <c r="D30" s="98">
        <v>1</v>
      </c>
      <c r="E30" s="99">
        <v>1</v>
      </c>
      <c r="F30" s="98">
        <v>1</v>
      </c>
      <c r="G30" s="100">
        <v>1</v>
      </c>
      <c r="H30" s="104">
        <f t="shared" si="0"/>
        <v>6</v>
      </c>
      <c r="I30" s="102">
        <f t="shared" si="8"/>
        <v>71001</v>
      </c>
      <c r="J30" s="19">
        <v>130</v>
      </c>
      <c r="K30" s="103">
        <f t="shared" si="2"/>
        <v>71131</v>
      </c>
    </row>
    <row r="31" spans="1:11" x14ac:dyDescent="0.3">
      <c r="A31" s="105" t="s">
        <v>38</v>
      </c>
      <c r="B31" s="131">
        <f t="shared" ref="B31:G31" si="9">SUM(B25:B30)</f>
        <v>1</v>
      </c>
      <c r="C31" s="106">
        <f t="shared" si="9"/>
        <v>18</v>
      </c>
      <c r="D31" s="106">
        <f t="shared" si="9"/>
        <v>4</v>
      </c>
      <c r="E31" s="106">
        <f t="shared" si="9"/>
        <v>1</v>
      </c>
      <c r="F31" s="106">
        <f t="shared" si="9"/>
        <v>31</v>
      </c>
      <c r="G31" s="106">
        <f t="shared" si="9"/>
        <v>16</v>
      </c>
      <c r="H31" s="105">
        <f t="shared" si="0"/>
        <v>71</v>
      </c>
      <c r="I31" s="107">
        <f>H31*1000</f>
        <v>71000</v>
      </c>
      <c r="J31" s="19">
        <v>130</v>
      </c>
      <c r="K31" s="103">
        <f t="shared" si="2"/>
        <v>71130</v>
      </c>
    </row>
    <row r="32" spans="1:11" x14ac:dyDescent="0.3">
      <c r="A32" s="108" t="s">
        <v>2</v>
      </c>
      <c r="B32" s="112">
        <v>5</v>
      </c>
      <c r="C32" s="109"/>
      <c r="D32" s="21"/>
      <c r="E32" s="109"/>
      <c r="F32" s="21"/>
      <c r="G32" s="109">
        <v>3</v>
      </c>
      <c r="H32" s="111">
        <f t="shared" si="0"/>
        <v>8</v>
      </c>
      <c r="I32" s="102">
        <f t="shared" ref="I32:I37" si="10">I33+1</f>
        <v>63006</v>
      </c>
      <c r="J32" s="19">
        <v>280</v>
      </c>
      <c r="K32" s="103">
        <f t="shared" si="2"/>
        <v>63286</v>
      </c>
    </row>
    <row r="33" spans="1:11" x14ac:dyDescent="0.3">
      <c r="A33" s="97" t="s">
        <v>28</v>
      </c>
      <c r="B33" s="113"/>
      <c r="C33" s="98"/>
      <c r="D33" s="99"/>
      <c r="E33" s="98"/>
      <c r="F33" s="99"/>
      <c r="G33" s="98"/>
      <c r="H33" s="104">
        <f t="shared" si="0"/>
        <v>0</v>
      </c>
      <c r="I33" s="102">
        <f t="shared" si="10"/>
        <v>63005</v>
      </c>
      <c r="J33" s="19">
        <v>280</v>
      </c>
      <c r="K33" s="103">
        <f t="shared" si="2"/>
        <v>63285</v>
      </c>
    </row>
    <row r="34" spans="1:11" x14ac:dyDescent="0.3">
      <c r="A34" s="97" t="s">
        <v>3</v>
      </c>
      <c r="B34" s="113">
        <v>15</v>
      </c>
      <c r="C34" s="98"/>
      <c r="D34" s="99"/>
      <c r="E34" s="98">
        <v>3</v>
      </c>
      <c r="F34" s="99"/>
      <c r="G34" s="98">
        <v>7</v>
      </c>
      <c r="H34" s="104">
        <f t="shared" si="0"/>
        <v>25</v>
      </c>
      <c r="I34" s="102">
        <f t="shared" si="10"/>
        <v>63004</v>
      </c>
      <c r="J34" s="19">
        <v>280</v>
      </c>
      <c r="K34" s="103">
        <f t="shared" si="2"/>
        <v>63284</v>
      </c>
    </row>
    <row r="35" spans="1:11" x14ac:dyDescent="0.3">
      <c r="A35" s="97" t="s">
        <v>26</v>
      </c>
      <c r="B35" s="113">
        <v>12</v>
      </c>
      <c r="C35" s="98"/>
      <c r="D35" s="99">
        <v>5</v>
      </c>
      <c r="E35" s="98"/>
      <c r="F35" s="99"/>
      <c r="G35" s="98">
        <v>2</v>
      </c>
      <c r="H35" s="104">
        <f t="shared" si="0"/>
        <v>19</v>
      </c>
      <c r="I35" s="102">
        <f t="shared" si="10"/>
        <v>63003</v>
      </c>
      <c r="J35" s="19">
        <v>280</v>
      </c>
      <c r="K35" s="103">
        <f t="shared" si="2"/>
        <v>63283</v>
      </c>
    </row>
    <row r="36" spans="1:11" x14ac:dyDescent="0.3">
      <c r="A36" s="97" t="s">
        <v>31</v>
      </c>
      <c r="B36" s="113">
        <v>5</v>
      </c>
      <c r="C36" s="98"/>
      <c r="D36" s="99"/>
      <c r="E36" s="98"/>
      <c r="F36" s="99"/>
      <c r="G36" s="98"/>
      <c r="H36" s="104">
        <f t="shared" ref="H36:H67" si="11">SUM(B36:G36)</f>
        <v>5</v>
      </c>
      <c r="I36" s="102">
        <f t="shared" si="10"/>
        <v>63002</v>
      </c>
      <c r="J36" s="19">
        <v>280</v>
      </c>
      <c r="K36" s="103">
        <f t="shared" ref="K36:K67" si="12">I36+J36</f>
        <v>63282</v>
      </c>
    </row>
    <row r="37" spans="1:11" x14ac:dyDescent="0.3">
      <c r="A37" s="97" t="s">
        <v>4</v>
      </c>
      <c r="B37" s="114">
        <v>1</v>
      </c>
      <c r="C37" s="115">
        <v>1</v>
      </c>
      <c r="D37" s="39">
        <v>1</v>
      </c>
      <c r="E37" s="115">
        <v>1</v>
      </c>
      <c r="F37" s="39">
        <v>1</v>
      </c>
      <c r="G37" s="115">
        <v>1</v>
      </c>
      <c r="H37" s="116">
        <f t="shared" si="11"/>
        <v>6</v>
      </c>
      <c r="I37" s="102">
        <f t="shared" si="10"/>
        <v>63001</v>
      </c>
      <c r="J37" s="19">
        <v>280</v>
      </c>
      <c r="K37" s="103">
        <f t="shared" si="12"/>
        <v>63281</v>
      </c>
    </row>
    <row r="38" spans="1:11" x14ac:dyDescent="0.3">
      <c r="A38" s="105" t="s">
        <v>32</v>
      </c>
      <c r="B38" s="117">
        <f t="shared" ref="B38:G38" si="13">SUM(B32:B37)</f>
        <v>38</v>
      </c>
      <c r="C38" s="117">
        <f t="shared" si="13"/>
        <v>1</v>
      </c>
      <c r="D38" s="117">
        <f t="shared" si="13"/>
        <v>6</v>
      </c>
      <c r="E38" s="117">
        <f t="shared" si="13"/>
        <v>4</v>
      </c>
      <c r="F38" s="117">
        <f t="shared" si="13"/>
        <v>1</v>
      </c>
      <c r="G38" s="131">
        <f t="shared" si="13"/>
        <v>13</v>
      </c>
      <c r="H38" s="105">
        <f t="shared" si="11"/>
        <v>63</v>
      </c>
      <c r="I38" s="107">
        <f>H38*1000</f>
        <v>63000</v>
      </c>
      <c r="J38" s="19">
        <v>280</v>
      </c>
      <c r="K38" s="103">
        <f t="shared" si="12"/>
        <v>63280</v>
      </c>
    </row>
    <row r="39" spans="1:11" x14ac:dyDescent="0.3">
      <c r="A39" s="108" t="s">
        <v>2</v>
      </c>
      <c r="B39" s="132"/>
      <c r="C39" s="21"/>
      <c r="D39" s="109">
        <v>4</v>
      </c>
      <c r="E39" s="21"/>
      <c r="F39" s="109"/>
      <c r="G39" s="110"/>
      <c r="H39" s="111">
        <f t="shared" si="11"/>
        <v>4</v>
      </c>
      <c r="I39" s="102">
        <f t="shared" ref="I39:I44" si="14">I40+1</f>
        <v>64006</v>
      </c>
      <c r="J39" s="19">
        <v>100</v>
      </c>
      <c r="K39" s="103">
        <f t="shared" si="12"/>
        <v>64106</v>
      </c>
    </row>
    <row r="40" spans="1:11" x14ac:dyDescent="0.3">
      <c r="A40" s="97" t="s">
        <v>28</v>
      </c>
      <c r="B40" s="130">
        <v>10</v>
      </c>
      <c r="C40" s="99"/>
      <c r="D40" s="98"/>
      <c r="E40" s="99"/>
      <c r="F40" s="98">
        <v>9</v>
      </c>
      <c r="G40" s="100"/>
      <c r="H40" s="104">
        <f t="shared" si="11"/>
        <v>19</v>
      </c>
      <c r="I40" s="102">
        <f t="shared" si="14"/>
        <v>64005</v>
      </c>
      <c r="J40" s="19">
        <v>100</v>
      </c>
      <c r="K40" s="103">
        <f t="shared" si="12"/>
        <v>64105</v>
      </c>
    </row>
    <row r="41" spans="1:11" x14ac:dyDescent="0.3">
      <c r="A41" s="97" t="s">
        <v>3</v>
      </c>
      <c r="B41" s="130">
        <v>1</v>
      </c>
      <c r="C41" s="99">
        <v>5</v>
      </c>
      <c r="D41" s="98"/>
      <c r="E41" s="99">
        <v>8</v>
      </c>
      <c r="F41" s="98">
        <v>7</v>
      </c>
      <c r="G41" s="100"/>
      <c r="H41" s="104">
        <f t="shared" si="11"/>
        <v>21</v>
      </c>
      <c r="I41" s="102">
        <f t="shared" si="14"/>
        <v>64004</v>
      </c>
      <c r="J41" s="19">
        <v>100</v>
      </c>
      <c r="K41" s="103">
        <f t="shared" si="12"/>
        <v>64104</v>
      </c>
    </row>
    <row r="42" spans="1:11" x14ac:dyDescent="0.3">
      <c r="A42" s="97" t="s">
        <v>26</v>
      </c>
      <c r="B42" s="130">
        <v>3</v>
      </c>
      <c r="C42" s="99">
        <v>8</v>
      </c>
      <c r="D42" s="98">
        <v>3</v>
      </c>
      <c r="E42" s="99"/>
      <c r="F42" s="98"/>
      <c r="G42" s="100"/>
      <c r="H42" s="104">
        <f t="shared" si="11"/>
        <v>14</v>
      </c>
      <c r="I42" s="102">
        <f t="shared" si="14"/>
        <v>64003</v>
      </c>
      <c r="J42" s="19">
        <v>100</v>
      </c>
      <c r="K42" s="103">
        <f t="shared" si="12"/>
        <v>64103</v>
      </c>
    </row>
    <row r="43" spans="1:11" x14ac:dyDescent="0.3">
      <c r="A43" s="97" t="s">
        <v>31</v>
      </c>
      <c r="B43" s="130"/>
      <c r="C43" s="99"/>
      <c r="D43" s="98"/>
      <c r="E43" s="99"/>
      <c r="F43" s="98"/>
      <c r="G43" s="100"/>
      <c r="H43" s="104">
        <f t="shared" si="11"/>
        <v>0</v>
      </c>
      <c r="I43" s="102">
        <f t="shared" si="14"/>
        <v>64002</v>
      </c>
      <c r="J43" s="19">
        <v>100</v>
      </c>
      <c r="K43" s="103">
        <f t="shared" si="12"/>
        <v>64102</v>
      </c>
    </row>
    <row r="44" spans="1:11" x14ac:dyDescent="0.3">
      <c r="A44" s="97" t="s">
        <v>4</v>
      </c>
      <c r="B44" s="130">
        <v>1</v>
      </c>
      <c r="C44" s="99">
        <v>1</v>
      </c>
      <c r="D44" s="98">
        <v>1</v>
      </c>
      <c r="E44" s="99">
        <v>1</v>
      </c>
      <c r="F44" s="98">
        <v>1</v>
      </c>
      <c r="G44" s="100">
        <v>1</v>
      </c>
      <c r="H44" s="104">
        <f t="shared" si="11"/>
        <v>6</v>
      </c>
      <c r="I44" s="102">
        <f t="shared" si="14"/>
        <v>64001</v>
      </c>
      <c r="J44" s="19">
        <v>100</v>
      </c>
      <c r="K44" s="103">
        <f t="shared" si="12"/>
        <v>64101</v>
      </c>
    </row>
    <row r="45" spans="1:11" x14ac:dyDescent="0.3">
      <c r="A45" s="105" t="s">
        <v>14</v>
      </c>
      <c r="B45" s="131">
        <f>SUM(B39:B44)</f>
        <v>15</v>
      </c>
      <c r="C45" s="106">
        <f>SUM(C39:C44)</f>
        <v>14</v>
      </c>
      <c r="D45" s="106">
        <f>SUM(D39:D44)</f>
        <v>8</v>
      </c>
      <c r="E45" s="106">
        <f>SUM(E39:E44)</f>
        <v>9</v>
      </c>
      <c r="F45" s="106">
        <f>SUM(F39:F44)</f>
        <v>17</v>
      </c>
      <c r="G45" s="106">
        <v>1</v>
      </c>
      <c r="H45" s="105">
        <f t="shared" si="11"/>
        <v>64</v>
      </c>
      <c r="I45" s="107">
        <f>H45*1000</f>
        <v>64000</v>
      </c>
      <c r="J45" s="19">
        <v>100</v>
      </c>
      <c r="K45" s="103">
        <f t="shared" si="12"/>
        <v>64100</v>
      </c>
    </row>
    <row r="46" spans="1:11" x14ac:dyDescent="0.3">
      <c r="A46" s="108" t="s">
        <v>2</v>
      </c>
      <c r="B46" s="132"/>
      <c r="C46" s="21"/>
      <c r="D46" s="109"/>
      <c r="E46" s="21"/>
      <c r="F46" s="109"/>
      <c r="G46" s="110"/>
      <c r="H46" s="111">
        <f t="shared" si="11"/>
        <v>0</v>
      </c>
      <c r="I46" s="102">
        <f t="shared" ref="I46:I51" si="15">I47+1</f>
        <v>60006</v>
      </c>
      <c r="J46" s="19">
        <v>110</v>
      </c>
      <c r="K46" s="103">
        <f t="shared" si="12"/>
        <v>60116</v>
      </c>
    </row>
    <row r="47" spans="1:11" x14ac:dyDescent="0.3">
      <c r="A47" s="97" t="s">
        <v>28</v>
      </c>
      <c r="B47" s="130"/>
      <c r="C47" s="99"/>
      <c r="D47" s="98"/>
      <c r="E47" s="99">
        <v>7</v>
      </c>
      <c r="F47" s="98">
        <v>6</v>
      </c>
      <c r="G47" s="100"/>
      <c r="H47" s="104">
        <f t="shared" si="11"/>
        <v>13</v>
      </c>
      <c r="I47" s="102">
        <f t="shared" si="15"/>
        <v>60005</v>
      </c>
      <c r="J47" s="19">
        <v>110</v>
      </c>
      <c r="K47" s="103">
        <f t="shared" si="12"/>
        <v>60115</v>
      </c>
    </row>
    <row r="48" spans="1:11" x14ac:dyDescent="0.3">
      <c r="A48" s="97" t="s">
        <v>3</v>
      </c>
      <c r="B48" s="130"/>
      <c r="C48" s="99"/>
      <c r="D48" s="98">
        <v>6</v>
      </c>
      <c r="E48" s="99">
        <v>6</v>
      </c>
      <c r="F48" s="98"/>
      <c r="G48" s="100">
        <v>10</v>
      </c>
      <c r="H48" s="104">
        <f t="shared" si="11"/>
        <v>22</v>
      </c>
      <c r="I48" s="102">
        <f t="shared" si="15"/>
        <v>60004</v>
      </c>
      <c r="J48" s="19">
        <v>110</v>
      </c>
      <c r="K48" s="103">
        <f t="shared" si="12"/>
        <v>60114</v>
      </c>
    </row>
    <row r="49" spans="1:11" x14ac:dyDescent="0.3">
      <c r="A49" s="97" t="s">
        <v>26</v>
      </c>
      <c r="B49" s="130"/>
      <c r="C49" s="99">
        <v>1</v>
      </c>
      <c r="D49" s="98"/>
      <c r="E49" s="99">
        <v>7</v>
      </c>
      <c r="F49" s="98">
        <v>3</v>
      </c>
      <c r="G49" s="100">
        <v>8</v>
      </c>
      <c r="H49" s="104">
        <f t="shared" si="11"/>
        <v>19</v>
      </c>
      <c r="I49" s="102">
        <f t="shared" si="15"/>
        <v>60003</v>
      </c>
      <c r="J49" s="19">
        <v>110</v>
      </c>
      <c r="K49" s="103">
        <f t="shared" si="12"/>
        <v>60113</v>
      </c>
    </row>
    <row r="50" spans="1:11" x14ac:dyDescent="0.3">
      <c r="A50" s="97" t="s">
        <v>31</v>
      </c>
      <c r="B50" s="130"/>
      <c r="C50" s="99"/>
      <c r="D50" s="98"/>
      <c r="E50" s="99"/>
      <c r="F50" s="98"/>
      <c r="G50" s="100"/>
      <c r="H50" s="104">
        <f t="shared" si="11"/>
        <v>0</v>
      </c>
      <c r="I50" s="102">
        <f t="shared" si="15"/>
        <v>60002</v>
      </c>
      <c r="J50" s="19">
        <v>110</v>
      </c>
      <c r="K50" s="103">
        <f t="shared" si="12"/>
        <v>60112</v>
      </c>
    </row>
    <row r="51" spans="1:11" x14ac:dyDescent="0.3">
      <c r="A51" s="97" t="s">
        <v>4</v>
      </c>
      <c r="B51" s="130">
        <v>1</v>
      </c>
      <c r="C51" s="99">
        <v>1</v>
      </c>
      <c r="D51" s="98">
        <v>1</v>
      </c>
      <c r="E51" s="99">
        <v>1</v>
      </c>
      <c r="F51" s="98">
        <v>1</v>
      </c>
      <c r="G51" s="100">
        <v>1</v>
      </c>
      <c r="H51" s="104">
        <f t="shared" si="11"/>
        <v>6</v>
      </c>
      <c r="I51" s="102">
        <f t="shared" si="15"/>
        <v>60001</v>
      </c>
      <c r="J51" s="19">
        <v>110</v>
      </c>
      <c r="K51" s="103">
        <f t="shared" si="12"/>
        <v>60111</v>
      </c>
    </row>
    <row r="52" spans="1:11" x14ac:dyDescent="0.3">
      <c r="A52" s="105" t="s">
        <v>8</v>
      </c>
      <c r="B52" s="131">
        <f t="shared" ref="B52:G52" si="16">SUM(B46:B51)</f>
        <v>1</v>
      </c>
      <c r="C52" s="106">
        <f t="shared" si="16"/>
        <v>2</v>
      </c>
      <c r="D52" s="106">
        <f t="shared" si="16"/>
        <v>7</v>
      </c>
      <c r="E52" s="106">
        <f t="shared" si="16"/>
        <v>21</v>
      </c>
      <c r="F52" s="106">
        <f t="shared" si="16"/>
        <v>10</v>
      </c>
      <c r="G52" s="106">
        <f t="shared" si="16"/>
        <v>19</v>
      </c>
      <c r="H52" s="105">
        <f t="shared" si="11"/>
        <v>60</v>
      </c>
      <c r="I52" s="107">
        <f>H52*1000</f>
        <v>60000</v>
      </c>
      <c r="J52" s="19">
        <v>110</v>
      </c>
      <c r="K52" s="103">
        <f t="shared" si="12"/>
        <v>60110</v>
      </c>
    </row>
    <row r="53" spans="1:11" x14ac:dyDescent="0.3">
      <c r="A53" s="97" t="s">
        <v>2</v>
      </c>
      <c r="B53" s="132"/>
      <c r="C53" s="21"/>
      <c r="D53" s="109"/>
      <c r="E53" s="21"/>
      <c r="F53" s="109"/>
      <c r="G53" s="110"/>
      <c r="H53" s="104">
        <f t="shared" si="11"/>
        <v>0</v>
      </c>
      <c r="I53" s="102">
        <f t="shared" ref="I53:I58" si="17">I54+1</f>
        <v>41006</v>
      </c>
      <c r="J53" s="19">
        <v>50</v>
      </c>
      <c r="K53" s="103">
        <f t="shared" si="12"/>
        <v>41056</v>
      </c>
    </row>
    <row r="54" spans="1:11" x14ac:dyDescent="0.3">
      <c r="A54" s="97" t="s">
        <v>28</v>
      </c>
      <c r="B54" s="130"/>
      <c r="C54" s="99">
        <v>2</v>
      </c>
      <c r="D54" s="98"/>
      <c r="E54" s="99"/>
      <c r="F54" s="98"/>
      <c r="G54" s="100"/>
      <c r="H54" s="104">
        <f t="shared" si="11"/>
        <v>2</v>
      </c>
      <c r="I54" s="102">
        <f t="shared" si="17"/>
        <v>41005</v>
      </c>
      <c r="J54" s="19">
        <v>50</v>
      </c>
      <c r="K54" s="103">
        <f t="shared" si="12"/>
        <v>41055</v>
      </c>
    </row>
    <row r="55" spans="1:11" x14ac:dyDescent="0.3">
      <c r="A55" s="97" t="s">
        <v>3</v>
      </c>
      <c r="B55" s="130">
        <v>4</v>
      </c>
      <c r="C55" s="99"/>
      <c r="D55" s="98"/>
      <c r="E55" s="99"/>
      <c r="F55" s="98"/>
      <c r="G55" s="100">
        <v>2</v>
      </c>
      <c r="H55" s="104">
        <f t="shared" si="11"/>
        <v>6</v>
      </c>
      <c r="I55" s="102">
        <f t="shared" si="17"/>
        <v>41004</v>
      </c>
      <c r="J55" s="19">
        <v>50</v>
      </c>
      <c r="K55" s="103">
        <f t="shared" si="12"/>
        <v>41054</v>
      </c>
    </row>
    <row r="56" spans="1:11" x14ac:dyDescent="0.3">
      <c r="A56" s="97" t="s">
        <v>26</v>
      </c>
      <c r="B56" s="130"/>
      <c r="C56" s="99">
        <v>9</v>
      </c>
      <c r="D56" s="98">
        <v>6</v>
      </c>
      <c r="E56" s="99"/>
      <c r="F56" s="98">
        <v>12</v>
      </c>
      <c r="G56" s="100"/>
      <c r="H56" s="104">
        <f t="shared" si="11"/>
        <v>27</v>
      </c>
      <c r="I56" s="102">
        <f t="shared" si="17"/>
        <v>41003</v>
      </c>
      <c r="J56" s="19">
        <v>50</v>
      </c>
      <c r="K56" s="103">
        <f t="shared" si="12"/>
        <v>41053</v>
      </c>
    </row>
    <row r="57" spans="1:11" x14ac:dyDescent="0.3">
      <c r="A57" s="97" t="s">
        <v>31</v>
      </c>
      <c r="B57" s="130"/>
      <c r="C57" s="99"/>
      <c r="D57" s="98"/>
      <c r="E57" s="99"/>
      <c r="F57" s="98"/>
      <c r="G57" s="100"/>
      <c r="H57" s="104">
        <f t="shared" si="11"/>
        <v>0</v>
      </c>
      <c r="I57" s="102">
        <f t="shared" si="17"/>
        <v>41002</v>
      </c>
      <c r="J57" s="19">
        <v>50</v>
      </c>
      <c r="K57" s="103">
        <f t="shared" si="12"/>
        <v>41052</v>
      </c>
    </row>
    <row r="58" spans="1:11" x14ac:dyDescent="0.3">
      <c r="A58" s="97" t="s">
        <v>4</v>
      </c>
      <c r="B58" s="130">
        <v>1</v>
      </c>
      <c r="C58" s="99">
        <v>1</v>
      </c>
      <c r="D58" s="98">
        <v>1</v>
      </c>
      <c r="E58" s="99">
        <v>1</v>
      </c>
      <c r="F58" s="98">
        <v>1</v>
      </c>
      <c r="G58" s="100">
        <v>1</v>
      </c>
      <c r="H58" s="104">
        <f t="shared" si="11"/>
        <v>6</v>
      </c>
      <c r="I58" s="102">
        <f t="shared" si="17"/>
        <v>41001</v>
      </c>
      <c r="J58" s="19">
        <v>50</v>
      </c>
      <c r="K58" s="103">
        <f t="shared" si="12"/>
        <v>41051</v>
      </c>
    </row>
    <row r="59" spans="1:11" ht="15" thickBot="1" x14ac:dyDescent="0.35">
      <c r="A59" s="118" t="s">
        <v>27</v>
      </c>
      <c r="B59" s="131">
        <f t="shared" ref="B59:G59" si="18">SUM(B53:B58)</f>
        <v>5</v>
      </c>
      <c r="C59" s="106">
        <f t="shared" si="18"/>
        <v>12</v>
      </c>
      <c r="D59" s="106">
        <f t="shared" si="18"/>
        <v>7</v>
      </c>
      <c r="E59" s="106">
        <f t="shared" si="18"/>
        <v>1</v>
      </c>
      <c r="F59" s="106">
        <f t="shared" si="18"/>
        <v>13</v>
      </c>
      <c r="G59" s="106">
        <f t="shared" si="18"/>
        <v>3</v>
      </c>
      <c r="H59" s="118">
        <f t="shared" si="11"/>
        <v>41</v>
      </c>
      <c r="I59" s="107">
        <f>H59*1000</f>
        <v>41000</v>
      </c>
      <c r="J59" s="19">
        <v>50</v>
      </c>
      <c r="K59" s="103">
        <f t="shared" si="12"/>
        <v>41050</v>
      </c>
    </row>
    <row r="60" spans="1:11" x14ac:dyDescent="0.3">
      <c r="A60" s="108" t="s">
        <v>2</v>
      </c>
      <c r="B60" s="132"/>
      <c r="C60" s="21"/>
      <c r="D60" s="109"/>
      <c r="E60" s="21"/>
      <c r="F60" s="109"/>
      <c r="G60" s="110"/>
      <c r="H60" s="111">
        <f t="shared" si="11"/>
        <v>0</v>
      </c>
      <c r="I60" s="102">
        <f t="shared" ref="I60:I65" si="19">I61+1</f>
        <v>40006</v>
      </c>
      <c r="J60" s="19">
        <v>250</v>
      </c>
      <c r="K60" s="103">
        <f t="shared" si="12"/>
        <v>40256</v>
      </c>
    </row>
    <row r="61" spans="1:11" x14ac:dyDescent="0.3">
      <c r="A61" s="97" t="s">
        <v>28</v>
      </c>
      <c r="B61" s="130"/>
      <c r="C61" s="99"/>
      <c r="D61" s="98"/>
      <c r="E61" s="99"/>
      <c r="F61" s="98">
        <v>7</v>
      </c>
      <c r="G61" s="100"/>
      <c r="H61" s="104">
        <f t="shared" si="11"/>
        <v>7</v>
      </c>
      <c r="I61" s="102">
        <f t="shared" si="19"/>
        <v>40005</v>
      </c>
      <c r="J61" s="19">
        <v>250</v>
      </c>
      <c r="K61" s="103">
        <f t="shared" si="12"/>
        <v>40255</v>
      </c>
    </row>
    <row r="62" spans="1:11" x14ac:dyDescent="0.3">
      <c r="A62" s="97" t="s">
        <v>3</v>
      </c>
      <c r="B62" s="130">
        <v>11</v>
      </c>
      <c r="C62" s="99"/>
      <c r="D62" s="98"/>
      <c r="E62" s="99">
        <v>1</v>
      </c>
      <c r="F62" s="98"/>
      <c r="G62" s="100"/>
      <c r="H62" s="104">
        <f t="shared" si="11"/>
        <v>12</v>
      </c>
      <c r="I62" s="102">
        <f t="shared" si="19"/>
        <v>40004</v>
      </c>
      <c r="J62" s="19">
        <v>250</v>
      </c>
      <c r="K62" s="103">
        <f t="shared" si="12"/>
        <v>40254</v>
      </c>
    </row>
    <row r="63" spans="1:11" x14ac:dyDescent="0.3">
      <c r="A63" s="97" t="s">
        <v>26</v>
      </c>
      <c r="B63" s="130">
        <v>8</v>
      </c>
      <c r="C63" s="99"/>
      <c r="D63" s="98"/>
      <c r="E63" s="99">
        <v>7</v>
      </c>
      <c r="F63" s="98"/>
      <c r="G63" s="100"/>
      <c r="H63" s="104">
        <f t="shared" si="11"/>
        <v>15</v>
      </c>
      <c r="I63" s="102">
        <f t="shared" si="19"/>
        <v>40003</v>
      </c>
      <c r="J63" s="19">
        <v>250</v>
      </c>
      <c r="K63" s="103">
        <f t="shared" si="12"/>
        <v>40253</v>
      </c>
    </row>
    <row r="64" spans="1:11" x14ac:dyDescent="0.3">
      <c r="A64" s="97" t="s">
        <v>31</v>
      </c>
      <c r="B64" s="130"/>
      <c r="C64" s="99"/>
      <c r="D64" s="98"/>
      <c r="E64" s="99"/>
      <c r="F64" s="98"/>
      <c r="G64" s="100"/>
      <c r="H64" s="104">
        <f t="shared" si="11"/>
        <v>0</v>
      </c>
      <c r="I64" s="102">
        <f t="shared" si="19"/>
        <v>40002</v>
      </c>
      <c r="J64" s="19">
        <v>250</v>
      </c>
      <c r="K64" s="103">
        <f t="shared" si="12"/>
        <v>40252</v>
      </c>
    </row>
    <row r="65" spans="1:11" x14ac:dyDescent="0.3">
      <c r="A65" s="97" t="s">
        <v>4</v>
      </c>
      <c r="B65" s="130">
        <v>1</v>
      </c>
      <c r="C65" s="99">
        <v>1</v>
      </c>
      <c r="D65" s="98">
        <v>1</v>
      </c>
      <c r="E65" s="99">
        <v>1</v>
      </c>
      <c r="F65" s="98">
        <v>1</v>
      </c>
      <c r="G65" s="100">
        <v>1</v>
      </c>
      <c r="H65" s="104">
        <f t="shared" si="11"/>
        <v>6</v>
      </c>
      <c r="I65" s="102">
        <f t="shared" si="19"/>
        <v>40001</v>
      </c>
      <c r="J65" s="19">
        <v>250</v>
      </c>
      <c r="K65" s="103">
        <f t="shared" si="12"/>
        <v>40251</v>
      </c>
    </row>
    <row r="66" spans="1:11" x14ac:dyDescent="0.3">
      <c r="A66" s="105" t="s">
        <v>48</v>
      </c>
      <c r="B66" s="131">
        <f t="shared" ref="B66:G66" si="20">SUM(B60:B65)</f>
        <v>20</v>
      </c>
      <c r="C66" s="106">
        <f t="shared" si="20"/>
        <v>1</v>
      </c>
      <c r="D66" s="106">
        <f t="shared" si="20"/>
        <v>1</v>
      </c>
      <c r="E66" s="106">
        <f t="shared" si="20"/>
        <v>9</v>
      </c>
      <c r="F66" s="106">
        <f t="shared" si="20"/>
        <v>8</v>
      </c>
      <c r="G66" s="106">
        <f t="shared" si="20"/>
        <v>1</v>
      </c>
      <c r="H66" s="105">
        <f t="shared" si="11"/>
        <v>40</v>
      </c>
      <c r="I66" s="107">
        <f>H66*1000</f>
        <v>40000</v>
      </c>
      <c r="J66" s="19">
        <v>250</v>
      </c>
      <c r="K66" s="103">
        <f t="shared" si="12"/>
        <v>40250</v>
      </c>
    </row>
    <row r="67" spans="1:11" x14ac:dyDescent="0.3">
      <c r="A67" s="108" t="s">
        <v>2</v>
      </c>
      <c r="B67" s="132">
        <v>4</v>
      </c>
      <c r="C67" s="21"/>
      <c r="D67" s="109">
        <v>3</v>
      </c>
      <c r="E67" s="21"/>
      <c r="F67" s="109"/>
      <c r="G67" s="110"/>
      <c r="H67" s="111">
        <f t="shared" si="11"/>
        <v>7</v>
      </c>
      <c r="I67" s="102">
        <f t="shared" ref="I67:I72" si="21">I68+1</f>
        <v>39006</v>
      </c>
      <c r="J67" s="19">
        <v>150</v>
      </c>
      <c r="K67" s="103">
        <f t="shared" si="12"/>
        <v>39156</v>
      </c>
    </row>
    <row r="68" spans="1:11" x14ac:dyDescent="0.3">
      <c r="A68" s="97" t="s">
        <v>28</v>
      </c>
      <c r="B68" s="130"/>
      <c r="C68" s="99">
        <v>6</v>
      </c>
      <c r="D68" s="98">
        <v>5</v>
      </c>
      <c r="E68" s="99">
        <v>3</v>
      </c>
      <c r="F68" s="98"/>
      <c r="G68" s="100"/>
      <c r="H68" s="104">
        <f t="shared" ref="H68:H99" si="22">SUM(B68:G68)</f>
        <v>14</v>
      </c>
      <c r="I68" s="102">
        <f t="shared" si="21"/>
        <v>39005</v>
      </c>
      <c r="J68" s="19">
        <v>150</v>
      </c>
      <c r="K68" s="103">
        <f t="shared" ref="K68:K99" si="23">I68+J68</f>
        <v>39155</v>
      </c>
    </row>
    <row r="69" spans="1:11" x14ac:dyDescent="0.3">
      <c r="A69" s="97" t="s">
        <v>3</v>
      </c>
      <c r="B69" s="130"/>
      <c r="C69" s="99"/>
      <c r="D69" s="98">
        <v>5</v>
      </c>
      <c r="E69" s="99"/>
      <c r="F69" s="98"/>
      <c r="G69" s="100"/>
      <c r="H69" s="104">
        <f t="shared" si="22"/>
        <v>5</v>
      </c>
      <c r="I69" s="102">
        <f t="shared" si="21"/>
        <v>39004</v>
      </c>
      <c r="J69" s="19">
        <v>150</v>
      </c>
      <c r="K69" s="103">
        <f t="shared" si="23"/>
        <v>39154</v>
      </c>
    </row>
    <row r="70" spans="1:11" x14ac:dyDescent="0.3">
      <c r="A70" s="97" t="s">
        <v>26</v>
      </c>
      <c r="B70" s="130"/>
      <c r="C70" s="99">
        <v>8</v>
      </c>
      <c r="D70" s="98"/>
      <c r="E70" s="99"/>
      <c r="F70" s="98"/>
      <c r="G70" s="100"/>
      <c r="H70" s="104">
        <f t="shared" si="22"/>
        <v>8</v>
      </c>
      <c r="I70" s="102">
        <f t="shared" si="21"/>
        <v>39003</v>
      </c>
      <c r="J70" s="19">
        <v>150</v>
      </c>
      <c r="K70" s="103">
        <f t="shared" si="23"/>
        <v>39153</v>
      </c>
    </row>
    <row r="71" spans="1:11" x14ac:dyDescent="0.3">
      <c r="A71" s="97" t="s">
        <v>31</v>
      </c>
      <c r="B71" s="130"/>
      <c r="C71" s="99"/>
      <c r="D71" s="98"/>
      <c r="E71" s="99"/>
      <c r="F71" s="98"/>
      <c r="G71" s="100"/>
      <c r="H71" s="104">
        <f t="shared" si="22"/>
        <v>0</v>
      </c>
      <c r="I71" s="102">
        <f t="shared" si="21"/>
        <v>39002</v>
      </c>
      <c r="J71" s="19">
        <v>150</v>
      </c>
      <c r="K71" s="103">
        <f t="shared" si="23"/>
        <v>39152</v>
      </c>
    </row>
    <row r="72" spans="1:11" x14ac:dyDescent="0.3">
      <c r="A72" s="97" t="s">
        <v>4</v>
      </c>
      <c r="B72" s="130">
        <v>1</v>
      </c>
      <c r="C72" s="99">
        <v>1</v>
      </c>
      <c r="D72" s="98">
        <v>1</v>
      </c>
      <c r="E72" s="99">
        <v>1</v>
      </c>
      <c r="F72" s="98">
        <v>0</v>
      </c>
      <c r="G72" s="100">
        <v>1</v>
      </c>
      <c r="H72" s="104">
        <f t="shared" si="22"/>
        <v>5</v>
      </c>
      <c r="I72" s="102">
        <f t="shared" si="21"/>
        <v>39001</v>
      </c>
      <c r="J72" s="19">
        <v>150</v>
      </c>
      <c r="K72" s="103">
        <f t="shared" si="23"/>
        <v>39151</v>
      </c>
    </row>
    <row r="73" spans="1:11" x14ac:dyDescent="0.3">
      <c r="A73" s="105" t="s">
        <v>29</v>
      </c>
      <c r="B73" s="131">
        <f t="shared" ref="B73:G73" si="24">SUM(B67:B72)</f>
        <v>5</v>
      </c>
      <c r="C73" s="106">
        <f t="shared" si="24"/>
        <v>15</v>
      </c>
      <c r="D73" s="106">
        <f t="shared" si="24"/>
        <v>14</v>
      </c>
      <c r="E73" s="106">
        <f t="shared" si="24"/>
        <v>4</v>
      </c>
      <c r="F73" s="106">
        <f t="shared" si="24"/>
        <v>0</v>
      </c>
      <c r="G73" s="106">
        <f t="shared" si="24"/>
        <v>1</v>
      </c>
      <c r="H73" s="105">
        <f t="shared" si="22"/>
        <v>39</v>
      </c>
      <c r="I73" s="107">
        <f>H73*1000</f>
        <v>39000</v>
      </c>
      <c r="J73" s="19">
        <v>150</v>
      </c>
      <c r="K73" s="103">
        <f t="shared" si="23"/>
        <v>39150</v>
      </c>
    </row>
    <row r="74" spans="1:11" x14ac:dyDescent="0.3">
      <c r="A74" s="108" t="s">
        <v>2</v>
      </c>
      <c r="B74" s="132"/>
      <c r="C74" s="21"/>
      <c r="D74" s="109"/>
      <c r="E74" s="21"/>
      <c r="F74" s="109"/>
      <c r="G74" s="110"/>
      <c r="H74" s="111">
        <f t="shared" si="22"/>
        <v>0</v>
      </c>
      <c r="I74" s="102">
        <f t="shared" ref="I74:I79" si="25">I75+1</f>
        <v>39006</v>
      </c>
      <c r="J74" s="19">
        <v>20</v>
      </c>
      <c r="K74" s="103">
        <f t="shared" si="23"/>
        <v>39026</v>
      </c>
    </row>
    <row r="75" spans="1:11" x14ac:dyDescent="0.3">
      <c r="A75" s="97" t="s">
        <v>28</v>
      </c>
      <c r="B75" s="130">
        <v>1</v>
      </c>
      <c r="C75" s="99">
        <v>7</v>
      </c>
      <c r="D75" s="98">
        <v>4</v>
      </c>
      <c r="E75" s="99"/>
      <c r="F75" s="98"/>
      <c r="G75" s="100">
        <v>3</v>
      </c>
      <c r="H75" s="104">
        <f t="shared" si="22"/>
        <v>15</v>
      </c>
      <c r="I75" s="102">
        <f t="shared" si="25"/>
        <v>39005</v>
      </c>
      <c r="J75" s="19">
        <v>20</v>
      </c>
      <c r="K75" s="103">
        <f t="shared" si="23"/>
        <v>39025</v>
      </c>
    </row>
    <row r="76" spans="1:11" x14ac:dyDescent="0.3">
      <c r="A76" s="97" t="s">
        <v>3</v>
      </c>
      <c r="B76" s="130"/>
      <c r="C76" s="99"/>
      <c r="D76" s="98">
        <v>5</v>
      </c>
      <c r="E76" s="99"/>
      <c r="F76" s="98">
        <v>1</v>
      </c>
      <c r="G76" s="100"/>
      <c r="H76" s="104">
        <f t="shared" si="22"/>
        <v>6</v>
      </c>
      <c r="I76" s="102">
        <f t="shared" si="25"/>
        <v>39004</v>
      </c>
      <c r="J76" s="19">
        <v>20</v>
      </c>
      <c r="K76" s="103">
        <f t="shared" si="23"/>
        <v>39024</v>
      </c>
    </row>
    <row r="77" spans="1:11" x14ac:dyDescent="0.3">
      <c r="A77" s="97" t="s">
        <v>26</v>
      </c>
      <c r="B77" s="130"/>
      <c r="C77" s="99"/>
      <c r="D77" s="98"/>
      <c r="E77" s="99"/>
      <c r="F77" s="98">
        <v>7</v>
      </c>
      <c r="G77" s="100">
        <v>5</v>
      </c>
      <c r="H77" s="104">
        <f t="shared" si="22"/>
        <v>12</v>
      </c>
      <c r="I77" s="102">
        <f t="shared" si="25"/>
        <v>39003</v>
      </c>
      <c r="J77" s="19">
        <v>20</v>
      </c>
      <c r="K77" s="103">
        <f t="shared" si="23"/>
        <v>39023</v>
      </c>
    </row>
    <row r="78" spans="1:11" x14ac:dyDescent="0.3">
      <c r="A78" s="97" t="s">
        <v>31</v>
      </c>
      <c r="B78" s="130"/>
      <c r="C78" s="99"/>
      <c r="D78" s="98"/>
      <c r="E78" s="99"/>
      <c r="F78" s="98"/>
      <c r="G78" s="100"/>
      <c r="H78" s="104">
        <f t="shared" si="22"/>
        <v>0</v>
      </c>
      <c r="I78" s="102">
        <f t="shared" si="25"/>
        <v>39002</v>
      </c>
      <c r="J78" s="19">
        <v>20</v>
      </c>
      <c r="K78" s="103">
        <f t="shared" si="23"/>
        <v>39022</v>
      </c>
    </row>
    <row r="79" spans="1:11" x14ac:dyDescent="0.3">
      <c r="A79" s="97" t="s">
        <v>4</v>
      </c>
      <c r="B79" s="130">
        <v>1</v>
      </c>
      <c r="C79" s="99">
        <v>1</v>
      </c>
      <c r="D79" s="98">
        <v>1</v>
      </c>
      <c r="E79" s="99">
        <v>1</v>
      </c>
      <c r="F79" s="98">
        <v>1</v>
      </c>
      <c r="G79" s="100">
        <v>1</v>
      </c>
      <c r="H79" s="104">
        <f t="shared" si="22"/>
        <v>6</v>
      </c>
      <c r="I79" s="102">
        <f t="shared" si="25"/>
        <v>39001</v>
      </c>
      <c r="J79" s="19">
        <v>20</v>
      </c>
      <c r="K79" s="103">
        <f t="shared" si="23"/>
        <v>39021</v>
      </c>
    </row>
    <row r="80" spans="1:11" x14ac:dyDescent="0.3">
      <c r="A80" s="105" t="s">
        <v>25</v>
      </c>
      <c r="B80" s="131">
        <f t="shared" ref="B80:G80" si="26">SUM(B74:B79)</f>
        <v>2</v>
      </c>
      <c r="C80" s="106">
        <f t="shared" si="26"/>
        <v>8</v>
      </c>
      <c r="D80" s="106">
        <f t="shared" si="26"/>
        <v>10</v>
      </c>
      <c r="E80" s="106">
        <f t="shared" si="26"/>
        <v>1</v>
      </c>
      <c r="F80" s="106">
        <f t="shared" si="26"/>
        <v>9</v>
      </c>
      <c r="G80" s="106">
        <f t="shared" si="26"/>
        <v>9</v>
      </c>
      <c r="H80" s="105">
        <f t="shared" si="22"/>
        <v>39</v>
      </c>
      <c r="I80" s="107">
        <f>H80*1000</f>
        <v>39000</v>
      </c>
      <c r="J80" s="19">
        <v>20</v>
      </c>
      <c r="K80" s="103">
        <f t="shared" si="23"/>
        <v>39020</v>
      </c>
    </row>
    <row r="81" spans="1:11" x14ac:dyDescent="0.3">
      <c r="A81" s="108" t="s">
        <v>2</v>
      </c>
      <c r="B81" s="132"/>
      <c r="C81" s="21"/>
      <c r="D81" s="109"/>
      <c r="E81" s="21">
        <v>2</v>
      </c>
      <c r="F81" s="109"/>
      <c r="G81" s="110"/>
      <c r="H81" s="111">
        <f t="shared" si="22"/>
        <v>2</v>
      </c>
      <c r="I81" s="102">
        <f t="shared" ref="I81:I86" si="27">I82+1</f>
        <v>38006</v>
      </c>
      <c r="J81" s="19">
        <v>190</v>
      </c>
      <c r="K81" s="103">
        <f t="shared" si="23"/>
        <v>38196</v>
      </c>
    </row>
    <row r="82" spans="1:11" x14ac:dyDescent="0.3">
      <c r="A82" s="97" t="s">
        <v>28</v>
      </c>
      <c r="B82" s="130"/>
      <c r="C82" s="99"/>
      <c r="D82" s="98"/>
      <c r="E82" s="99">
        <v>6</v>
      </c>
      <c r="F82" s="98"/>
      <c r="G82" s="100"/>
      <c r="H82" s="104">
        <f t="shared" si="22"/>
        <v>6</v>
      </c>
      <c r="I82" s="102">
        <f t="shared" si="27"/>
        <v>38005</v>
      </c>
      <c r="J82" s="19">
        <v>190</v>
      </c>
      <c r="K82" s="103">
        <f t="shared" si="23"/>
        <v>38195</v>
      </c>
    </row>
    <row r="83" spans="1:11" x14ac:dyDescent="0.3">
      <c r="A83" s="97" t="s">
        <v>3</v>
      </c>
      <c r="B83" s="130"/>
      <c r="C83" s="99">
        <v>2</v>
      </c>
      <c r="D83" s="98">
        <v>7</v>
      </c>
      <c r="E83" s="99"/>
      <c r="F83" s="98"/>
      <c r="G83" s="100">
        <v>8</v>
      </c>
      <c r="H83" s="104">
        <f t="shared" si="22"/>
        <v>17</v>
      </c>
      <c r="I83" s="102">
        <f t="shared" si="27"/>
        <v>38004</v>
      </c>
      <c r="J83" s="19">
        <v>190</v>
      </c>
      <c r="K83" s="103">
        <f t="shared" si="23"/>
        <v>38194</v>
      </c>
    </row>
    <row r="84" spans="1:11" x14ac:dyDescent="0.3">
      <c r="A84" s="97" t="s">
        <v>26</v>
      </c>
      <c r="B84" s="130"/>
      <c r="C84" s="99"/>
      <c r="D84" s="98"/>
      <c r="E84" s="99">
        <v>5</v>
      </c>
      <c r="F84" s="98">
        <v>1</v>
      </c>
      <c r="G84" s="100">
        <v>1</v>
      </c>
      <c r="H84" s="104">
        <f t="shared" si="22"/>
        <v>7</v>
      </c>
      <c r="I84" s="102">
        <f t="shared" si="27"/>
        <v>38003</v>
      </c>
      <c r="J84" s="19">
        <v>190</v>
      </c>
      <c r="K84" s="103">
        <f t="shared" si="23"/>
        <v>38193</v>
      </c>
    </row>
    <row r="85" spans="1:11" x14ac:dyDescent="0.3">
      <c r="A85" s="97" t="s">
        <v>31</v>
      </c>
      <c r="B85" s="130"/>
      <c r="C85" s="99"/>
      <c r="D85" s="98"/>
      <c r="E85" s="99"/>
      <c r="F85" s="98"/>
      <c r="G85" s="100"/>
      <c r="H85" s="104">
        <f t="shared" si="22"/>
        <v>0</v>
      </c>
      <c r="I85" s="102">
        <f t="shared" si="27"/>
        <v>38002</v>
      </c>
      <c r="J85" s="19">
        <v>190</v>
      </c>
      <c r="K85" s="103">
        <f t="shared" si="23"/>
        <v>38192</v>
      </c>
    </row>
    <row r="86" spans="1:11" x14ac:dyDescent="0.3">
      <c r="A86" s="97" t="s">
        <v>4</v>
      </c>
      <c r="B86" s="130">
        <v>1</v>
      </c>
      <c r="C86" s="99">
        <v>1</v>
      </c>
      <c r="D86" s="98">
        <v>1</v>
      </c>
      <c r="E86" s="99">
        <v>1</v>
      </c>
      <c r="F86" s="98">
        <v>1</v>
      </c>
      <c r="G86" s="100">
        <v>1</v>
      </c>
      <c r="H86" s="104">
        <f t="shared" si="22"/>
        <v>6</v>
      </c>
      <c r="I86" s="102">
        <f t="shared" si="27"/>
        <v>38001</v>
      </c>
      <c r="J86" s="19">
        <v>190</v>
      </c>
      <c r="K86" s="103">
        <f t="shared" si="23"/>
        <v>38191</v>
      </c>
    </row>
    <row r="87" spans="1:11" x14ac:dyDescent="0.3">
      <c r="A87" s="105" t="s">
        <v>39</v>
      </c>
      <c r="B87" s="131">
        <f t="shared" ref="B87:G87" si="28">SUM(B81:B86)</f>
        <v>1</v>
      </c>
      <c r="C87" s="106">
        <f t="shared" si="28"/>
        <v>3</v>
      </c>
      <c r="D87" s="106">
        <f t="shared" si="28"/>
        <v>8</v>
      </c>
      <c r="E87" s="106">
        <f t="shared" si="28"/>
        <v>14</v>
      </c>
      <c r="F87" s="106">
        <f t="shared" si="28"/>
        <v>2</v>
      </c>
      <c r="G87" s="106">
        <f t="shared" si="28"/>
        <v>10</v>
      </c>
      <c r="H87" s="105">
        <f t="shared" si="22"/>
        <v>38</v>
      </c>
      <c r="I87" s="107">
        <f>H87*1000</f>
        <v>38000</v>
      </c>
      <c r="J87" s="19">
        <v>190</v>
      </c>
      <c r="K87" s="103">
        <f t="shared" si="23"/>
        <v>38190</v>
      </c>
    </row>
    <row r="88" spans="1:11" x14ac:dyDescent="0.3">
      <c r="A88" s="108" t="s">
        <v>2</v>
      </c>
      <c r="B88" s="132"/>
      <c r="C88" s="21"/>
      <c r="D88" s="109"/>
      <c r="E88" s="21"/>
      <c r="F88" s="109"/>
      <c r="G88" s="110"/>
      <c r="H88" s="111">
        <f t="shared" si="22"/>
        <v>0</v>
      </c>
      <c r="I88" s="102">
        <f t="shared" ref="I88:I93" si="29">I89+1</f>
        <v>36006</v>
      </c>
      <c r="J88" s="19">
        <v>200</v>
      </c>
      <c r="K88" s="103">
        <f t="shared" si="23"/>
        <v>36206</v>
      </c>
    </row>
    <row r="89" spans="1:11" x14ac:dyDescent="0.3">
      <c r="A89" s="97" t="s">
        <v>28</v>
      </c>
      <c r="B89" s="130"/>
      <c r="C89" s="99">
        <v>1</v>
      </c>
      <c r="D89" s="98"/>
      <c r="E89" s="99"/>
      <c r="F89" s="98"/>
      <c r="G89" s="100"/>
      <c r="H89" s="104">
        <f t="shared" si="22"/>
        <v>1</v>
      </c>
      <c r="I89" s="102">
        <f t="shared" si="29"/>
        <v>36005</v>
      </c>
      <c r="J89" s="19">
        <v>200</v>
      </c>
      <c r="K89" s="103">
        <f t="shared" si="23"/>
        <v>36205</v>
      </c>
    </row>
    <row r="90" spans="1:11" x14ac:dyDescent="0.3">
      <c r="A90" s="97" t="s">
        <v>3</v>
      </c>
      <c r="B90" s="130">
        <v>3</v>
      </c>
      <c r="C90" s="99">
        <v>7</v>
      </c>
      <c r="D90" s="98">
        <v>3</v>
      </c>
      <c r="E90" s="99">
        <v>11</v>
      </c>
      <c r="F90" s="98">
        <v>2</v>
      </c>
      <c r="G90" s="100"/>
      <c r="H90" s="104">
        <f t="shared" si="22"/>
        <v>26</v>
      </c>
      <c r="I90" s="102">
        <f t="shared" si="29"/>
        <v>36004</v>
      </c>
      <c r="J90" s="19">
        <v>200</v>
      </c>
      <c r="K90" s="103">
        <f t="shared" si="23"/>
        <v>36204</v>
      </c>
    </row>
    <row r="91" spans="1:11" x14ac:dyDescent="0.3">
      <c r="A91" s="97" t="s">
        <v>26</v>
      </c>
      <c r="B91" s="130"/>
      <c r="C91" s="99"/>
      <c r="D91" s="98"/>
      <c r="E91" s="99">
        <v>3</v>
      </c>
      <c r="F91" s="98"/>
      <c r="G91" s="100"/>
      <c r="H91" s="104">
        <f t="shared" si="22"/>
        <v>3</v>
      </c>
      <c r="I91" s="102">
        <f t="shared" si="29"/>
        <v>36003</v>
      </c>
      <c r="J91" s="19">
        <v>200</v>
      </c>
      <c r="K91" s="103">
        <f t="shared" si="23"/>
        <v>36203</v>
      </c>
    </row>
    <row r="92" spans="1:11" x14ac:dyDescent="0.3">
      <c r="A92" s="97" t="s">
        <v>31</v>
      </c>
      <c r="B92" s="130"/>
      <c r="C92" s="99"/>
      <c r="D92" s="98"/>
      <c r="E92" s="99"/>
      <c r="F92" s="98"/>
      <c r="G92" s="100"/>
      <c r="H92" s="104">
        <f t="shared" si="22"/>
        <v>0</v>
      </c>
      <c r="I92" s="102">
        <f t="shared" si="29"/>
        <v>36002</v>
      </c>
      <c r="J92" s="19">
        <v>200</v>
      </c>
      <c r="K92" s="103">
        <f t="shared" si="23"/>
        <v>36202</v>
      </c>
    </row>
    <row r="93" spans="1:11" x14ac:dyDescent="0.3">
      <c r="A93" s="97" t="s">
        <v>4</v>
      </c>
      <c r="B93" s="130">
        <v>1</v>
      </c>
      <c r="C93" s="99">
        <v>1</v>
      </c>
      <c r="D93" s="98">
        <v>1</v>
      </c>
      <c r="E93" s="99">
        <v>1</v>
      </c>
      <c r="F93" s="98">
        <v>1</v>
      </c>
      <c r="G93" s="100">
        <v>1</v>
      </c>
      <c r="H93" s="104">
        <f t="shared" si="22"/>
        <v>6</v>
      </c>
      <c r="I93" s="102">
        <f t="shared" si="29"/>
        <v>36001</v>
      </c>
      <c r="J93" s="19">
        <v>200</v>
      </c>
      <c r="K93" s="103">
        <f t="shared" si="23"/>
        <v>36201</v>
      </c>
    </row>
    <row r="94" spans="1:11" x14ac:dyDescent="0.3">
      <c r="A94" s="105" t="s">
        <v>18</v>
      </c>
      <c r="B94" s="131">
        <f t="shared" ref="B94:G94" si="30">SUM(B88:B93)</f>
        <v>4</v>
      </c>
      <c r="C94" s="106">
        <f t="shared" si="30"/>
        <v>9</v>
      </c>
      <c r="D94" s="106">
        <f t="shared" si="30"/>
        <v>4</v>
      </c>
      <c r="E94" s="106">
        <f t="shared" si="30"/>
        <v>15</v>
      </c>
      <c r="F94" s="106">
        <f t="shared" si="30"/>
        <v>3</v>
      </c>
      <c r="G94" s="106">
        <f t="shared" si="30"/>
        <v>1</v>
      </c>
      <c r="H94" s="105">
        <f t="shared" si="22"/>
        <v>36</v>
      </c>
      <c r="I94" s="107">
        <f>H94*1000</f>
        <v>36000</v>
      </c>
      <c r="J94" s="19">
        <v>200</v>
      </c>
      <c r="K94" s="103">
        <f t="shared" si="23"/>
        <v>36200</v>
      </c>
    </row>
    <row r="95" spans="1:11" x14ac:dyDescent="0.3">
      <c r="A95" s="108" t="s">
        <v>2</v>
      </c>
      <c r="B95" s="132"/>
      <c r="C95" s="21"/>
      <c r="D95" s="109">
        <v>1</v>
      </c>
      <c r="E95" s="21">
        <v>4</v>
      </c>
      <c r="F95" s="109"/>
      <c r="G95" s="110"/>
      <c r="H95" s="111">
        <f t="shared" si="22"/>
        <v>5</v>
      </c>
      <c r="I95" s="102">
        <f t="shared" ref="I95:I100" si="31">I96+1</f>
        <v>35006</v>
      </c>
      <c r="J95" s="19">
        <v>230</v>
      </c>
      <c r="K95" s="103">
        <f t="shared" si="23"/>
        <v>35236</v>
      </c>
    </row>
    <row r="96" spans="1:11" x14ac:dyDescent="0.3">
      <c r="A96" s="97" t="s">
        <v>28</v>
      </c>
      <c r="B96" s="130"/>
      <c r="C96" s="99"/>
      <c r="D96" s="98">
        <v>21</v>
      </c>
      <c r="E96" s="99"/>
      <c r="F96" s="98"/>
      <c r="G96" s="100"/>
      <c r="H96" s="104">
        <f t="shared" si="22"/>
        <v>21</v>
      </c>
      <c r="I96" s="102">
        <f t="shared" si="31"/>
        <v>35005</v>
      </c>
      <c r="J96" s="19">
        <v>230</v>
      </c>
      <c r="K96" s="103">
        <f t="shared" si="23"/>
        <v>35235</v>
      </c>
    </row>
    <row r="97" spans="1:11" x14ac:dyDescent="0.3">
      <c r="A97" s="97" t="s">
        <v>3</v>
      </c>
      <c r="B97" s="130"/>
      <c r="C97" s="99">
        <v>3</v>
      </c>
      <c r="D97" s="98"/>
      <c r="E97" s="99"/>
      <c r="F97" s="98"/>
      <c r="G97" s="100"/>
      <c r="H97" s="104">
        <f t="shared" si="22"/>
        <v>3</v>
      </c>
      <c r="I97" s="102">
        <f t="shared" si="31"/>
        <v>35004</v>
      </c>
      <c r="J97" s="19">
        <v>230</v>
      </c>
      <c r="K97" s="103">
        <f t="shared" si="23"/>
        <v>35234</v>
      </c>
    </row>
    <row r="98" spans="1:11" x14ac:dyDescent="0.3">
      <c r="A98" s="97" t="s">
        <v>26</v>
      </c>
      <c r="B98" s="130"/>
      <c r="C98" s="99"/>
      <c r="D98" s="98"/>
      <c r="E98" s="99"/>
      <c r="F98" s="98"/>
      <c r="G98" s="100"/>
      <c r="H98" s="104">
        <f t="shared" si="22"/>
        <v>0</v>
      </c>
      <c r="I98" s="102">
        <f t="shared" si="31"/>
        <v>35003</v>
      </c>
      <c r="J98" s="19">
        <v>230</v>
      </c>
      <c r="K98" s="103">
        <f t="shared" si="23"/>
        <v>35233</v>
      </c>
    </row>
    <row r="99" spans="1:11" x14ac:dyDescent="0.3">
      <c r="A99" s="97" t="s">
        <v>31</v>
      </c>
      <c r="B99" s="130"/>
      <c r="C99" s="99"/>
      <c r="D99" s="98"/>
      <c r="E99" s="99"/>
      <c r="F99" s="98"/>
      <c r="G99" s="100"/>
      <c r="H99" s="104">
        <f t="shared" si="22"/>
        <v>0</v>
      </c>
      <c r="I99" s="102">
        <f t="shared" si="31"/>
        <v>35002</v>
      </c>
      <c r="J99" s="19">
        <v>230</v>
      </c>
      <c r="K99" s="103">
        <f t="shared" si="23"/>
        <v>35232</v>
      </c>
    </row>
    <row r="100" spans="1:11" x14ac:dyDescent="0.3">
      <c r="A100" s="97" t="s">
        <v>4</v>
      </c>
      <c r="B100" s="130">
        <v>1</v>
      </c>
      <c r="C100" s="99">
        <v>1</v>
      </c>
      <c r="D100" s="98">
        <v>1</v>
      </c>
      <c r="E100" s="99">
        <v>1</v>
      </c>
      <c r="F100" s="98">
        <v>1</v>
      </c>
      <c r="G100" s="100">
        <v>1</v>
      </c>
      <c r="H100" s="104">
        <f t="shared" ref="H100:H107" si="32">SUM(B100:G100)</f>
        <v>6</v>
      </c>
      <c r="I100" s="102">
        <f t="shared" si="31"/>
        <v>35001</v>
      </c>
      <c r="J100" s="19">
        <v>230</v>
      </c>
      <c r="K100" s="103">
        <f t="shared" ref="K100:K108" si="33">I100+J100</f>
        <v>35231</v>
      </c>
    </row>
    <row r="101" spans="1:11" x14ac:dyDescent="0.3">
      <c r="A101" s="105" t="s">
        <v>7</v>
      </c>
      <c r="B101" s="131">
        <f t="shared" ref="B101:G101" si="34">SUM(B95:B100)</f>
        <v>1</v>
      </c>
      <c r="C101" s="106">
        <f t="shared" si="34"/>
        <v>4</v>
      </c>
      <c r="D101" s="106">
        <f t="shared" si="34"/>
        <v>23</v>
      </c>
      <c r="E101" s="106">
        <f t="shared" si="34"/>
        <v>5</v>
      </c>
      <c r="F101" s="106">
        <f t="shared" si="34"/>
        <v>1</v>
      </c>
      <c r="G101" s="106">
        <f t="shared" si="34"/>
        <v>1</v>
      </c>
      <c r="H101" s="105">
        <f t="shared" si="32"/>
        <v>35</v>
      </c>
      <c r="I101" s="107">
        <f>H101*1000</f>
        <v>35000</v>
      </c>
      <c r="J101" s="19">
        <v>230</v>
      </c>
      <c r="K101" s="103">
        <f t="shared" si="33"/>
        <v>35230</v>
      </c>
    </row>
    <row r="102" spans="1:11" x14ac:dyDescent="0.3">
      <c r="A102" s="108" t="s">
        <v>2</v>
      </c>
      <c r="B102" s="133"/>
      <c r="C102" s="120">
        <v>6</v>
      </c>
      <c r="D102" s="119"/>
      <c r="E102" s="120">
        <v>1</v>
      </c>
      <c r="F102" s="119"/>
      <c r="G102" s="121"/>
      <c r="H102" s="122">
        <f t="shared" si="32"/>
        <v>7</v>
      </c>
      <c r="I102" s="102">
        <f t="shared" ref="I102:I107" si="35">I103+1</f>
        <v>25006</v>
      </c>
      <c r="J102" s="19">
        <v>70</v>
      </c>
      <c r="K102" s="103">
        <f t="shared" si="33"/>
        <v>25076</v>
      </c>
    </row>
    <row r="103" spans="1:11" x14ac:dyDescent="0.3">
      <c r="A103" s="97" t="s">
        <v>28</v>
      </c>
      <c r="B103" s="134"/>
      <c r="C103" s="124"/>
      <c r="D103" s="123"/>
      <c r="E103" s="124">
        <v>8</v>
      </c>
      <c r="F103" s="123"/>
      <c r="G103" s="125"/>
      <c r="H103" s="126">
        <f t="shared" si="32"/>
        <v>8</v>
      </c>
      <c r="I103" s="102">
        <f t="shared" si="35"/>
        <v>25005</v>
      </c>
      <c r="J103" s="19">
        <v>70</v>
      </c>
      <c r="K103" s="103">
        <f t="shared" si="33"/>
        <v>25075</v>
      </c>
    </row>
    <row r="104" spans="1:11" x14ac:dyDescent="0.3">
      <c r="A104" s="97" t="s">
        <v>3</v>
      </c>
      <c r="B104" s="134"/>
      <c r="C104" s="124"/>
      <c r="D104" s="123"/>
      <c r="E104" s="124"/>
      <c r="F104" s="123"/>
      <c r="G104" s="125"/>
      <c r="H104" s="126">
        <f t="shared" si="32"/>
        <v>0</v>
      </c>
      <c r="I104" s="102">
        <f t="shared" si="35"/>
        <v>25004</v>
      </c>
      <c r="J104" s="19">
        <v>70</v>
      </c>
      <c r="K104" s="103">
        <f t="shared" si="33"/>
        <v>25074</v>
      </c>
    </row>
    <row r="105" spans="1:11" x14ac:dyDescent="0.3">
      <c r="A105" s="97" t="s">
        <v>26</v>
      </c>
      <c r="B105" s="134"/>
      <c r="C105" s="124"/>
      <c r="D105" s="123"/>
      <c r="E105" s="124"/>
      <c r="F105" s="123"/>
      <c r="G105" s="125"/>
      <c r="H105" s="126">
        <f t="shared" si="32"/>
        <v>0</v>
      </c>
      <c r="I105" s="102">
        <f t="shared" si="35"/>
        <v>25003</v>
      </c>
      <c r="J105" s="19">
        <v>70</v>
      </c>
      <c r="K105" s="103">
        <f t="shared" si="33"/>
        <v>25073</v>
      </c>
    </row>
    <row r="106" spans="1:11" x14ac:dyDescent="0.3">
      <c r="A106" s="97" t="s">
        <v>31</v>
      </c>
      <c r="B106" s="134"/>
      <c r="C106" s="124">
        <v>5</v>
      </c>
      <c r="D106" s="123"/>
      <c r="E106" s="124"/>
      <c r="F106" s="123"/>
      <c r="G106" s="125"/>
      <c r="H106" s="104">
        <f t="shared" si="32"/>
        <v>5</v>
      </c>
      <c r="I106" s="102">
        <f t="shared" si="35"/>
        <v>25002</v>
      </c>
      <c r="J106" s="19">
        <v>70</v>
      </c>
      <c r="K106" s="103">
        <f t="shared" si="33"/>
        <v>25072</v>
      </c>
    </row>
    <row r="107" spans="1:11" x14ac:dyDescent="0.3">
      <c r="A107" s="97" t="s">
        <v>4</v>
      </c>
      <c r="B107" s="134">
        <v>1</v>
      </c>
      <c r="C107" s="124">
        <v>1</v>
      </c>
      <c r="D107" s="123">
        <v>1</v>
      </c>
      <c r="E107" s="124">
        <v>1</v>
      </c>
      <c r="F107" s="123">
        <v>0</v>
      </c>
      <c r="G107" s="125">
        <v>1</v>
      </c>
      <c r="H107" s="126">
        <f t="shared" si="32"/>
        <v>5</v>
      </c>
      <c r="I107" s="102">
        <f t="shared" si="35"/>
        <v>25001</v>
      </c>
      <c r="J107" s="19">
        <v>70</v>
      </c>
      <c r="K107" s="103">
        <f t="shared" si="33"/>
        <v>25071</v>
      </c>
    </row>
    <row r="108" spans="1:11" x14ac:dyDescent="0.3">
      <c r="A108" s="105" t="s">
        <v>33</v>
      </c>
      <c r="B108" s="131">
        <f t="shared" ref="B108:H108" si="36">SUM(B102:B107)</f>
        <v>1</v>
      </c>
      <c r="C108" s="106">
        <f t="shared" si="36"/>
        <v>12</v>
      </c>
      <c r="D108" s="106">
        <f t="shared" si="36"/>
        <v>1</v>
      </c>
      <c r="E108" s="106">
        <f t="shared" si="36"/>
        <v>10</v>
      </c>
      <c r="F108" s="106">
        <f t="shared" si="36"/>
        <v>0</v>
      </c>
      <c r="G108" s="106">
        <f t="shared" si="36"/>
        <v>1</v>
      </c>
      <c r="H108" s="105">
        <f t="shared" si="36"/>
        <v>25</v>
      </c>
      <c r="I108" s="107">
        <f>H108*1000</f>
        <v>25000</v>
      </c>
      <c r="J108" s="19">
        <v>70</v>
      </c>
      <c r="K108" s="103">
        <f t="shared" si="33"/>
        <v>25070</v>
      </c>
    </row>
    <row r="109" spans="1:11" x14ac:dyDescent="0.3">
      <c r="A109" s="108" t="s">
        <v>2</v>
      </c>
      <c r="B109" s="132"/>
      <c r="C109" s="21"/>
      <c r="D109" s="109"/>
      <c r="E109" s="21"/>
      <c r="F109" s="109"/>
      <c r="G109" s="110"/>
      <c r="H109" s="111">
        <f t="shared" ref="H109:H140" si="37">SUM(B109:G109)</f>
        <v>0</v>
      </c>
      <c r="I109" s="107"/>
      <c r="K109" s="103"/>
    </row>
    <row r="110" spans="1:11" x14ac:dyDescent="0.3">
      <c r="A110" s="97" t="s">
        <v>28</v>
      </c>
      <c r="B110" s="130"/>
      <c r="C110" s="99"/>
      <c r="D110" s="98"/>
      <c r="E110" s="99">
        <v>1</v>
      </c>
      <c r="F110" s="98"/>
      <c r="G110" s="100">
        <v>7</v>
      </c>
      <c r="H110" s="104">
        <f t="shared" si="37"/>
        <v>8</v>
      </c>
      <c r="I110" s="107"/>
      <c r="K110" s="103"/>
    </row>
    <row r="111" spans="1:11" x14ac:dyDescent="0.3">
      <c r="A111" s="97" t="s">
        <v>3</v>
      </c>
      <c r="B111" s="130"/>
      <c r="C111" s="99"/>
      <c r="D111" s="98"/>
      <c r="E111" s="99"/>
      <c r="F111" s="98">
        <v>8</v>
      </c>
      <c r="G111" s="100"/>
      <c r="H111" s="104">
        <f t="shared" si="37"/>
        <v>8</v>
      </c>
      <c r="I111" s="107"/>
      <c r="K111" s="103"/>
    </row>
    <row r="112" spans="1:11" x14ac:dyDescent="0.3">
      <c r="A112" s="97" t="s">
        <v>26</v>
      </c>
      <c r="B112" s="130"/>
      <c r="C112" s="99"/>
      <c r="D112" s="98"/>
      <c r="E112" s="99"/>
      <c r="F112" s="98"/>
      <c r="G112" s="100"/>
      <c r="H112" s="104">
        <f t="shared" si="37"/>
        <v>0</v>
      </c>
      <c r="I112" s="107"/>
      <c r="K112" s="103"/>
    </row>
    <row r="113" spans="1:11" x14ac:dyDescent="0.3">
      <c r="A113" s="97" t="s">
        <v>31</v>
      </c>
      <c r="B113" s="130"/>
      <c r="C113" s="99"/>
      <c r="D113" s="98"/>
      <c r="E113" s="99"/>
      <c r="F113" s="98"/>
      <c r="G113" s="100"/>
      <c r="H113" s="104">
        <f t="shared" si="37"/>
        <v>0</v>
      </c>
      <c r="I113" s="107"/>
      <c r="K113" s="103"/>
    </row>
    <row r="114" spans="1:11" x14ac:dyDescent="0.3">
      <c r="A114" s="97" t="s">
        <v>4</v>
      </c>
      <c r="B114" s="130">
        <v>1</v>
      </c>
      <c r="C114" s="99">
        <v>1</v>
      </c>
      <c r="D114" s="98">
        <v>1</v>
      </c>
      <c r="E114" s="99">
        <v>1</v>
      </c>
      <c r="F114" s="98">
        <v>1</v>
      </c>
      <c r="G114" s="100">
        <v>1</v>
      </c>
      <c r="H114" s="104">
        <f t="shared" si="37"/>
        <v>6</v>
      </c>
      <c r="I114" s="107"/>
      <c r="K114" s="103"/>
    </row>
    <row r="115" spans="1:11" x14ac:dyDescent="0.3">
      <c r="A115" s="105" t="s">
        <v>40</v>
      </c>
      <c r="B115" s="131">
        <f t="shared" ref="B115:G115" si="38">SUM(B109:B114)</f>
        <v>1</v>
      </c>
      <c r="C115" s="106">
        <f t="shared" si="38"/>
        <v>1</v>
      </c>
      <c r="D115" s="106">
        <f t="shared" si="38"/>
        <v>1</v>
      </c>
      <c r="E115" s="106">
        <f t="shared" si="38"/>
        <v>2</v>
      </c>
      <c r="F115" s="106">
        <f t="shared" si="38"/>
        <v>9</v>
      </c>
      <c r="G115" s="106">
        <f t="shared" si="38"/>
        <v>8</v>
      </c>
      <c r="H115" s="105">
        <f t="shared" si="37"/>
        <v>22</v>
      </c>
      <c r="I115" s="107"/>
      <c r="K115" s="103"/>
    </row>
    <row r="116" spans="1:11" x14ac:dyDescent="0.3">
      <c r="A116" s="108" t="s">
        <v>2</v>
      </c>
      <c r="B116" s="132"/>
      <c r="C116" s="21"/>
      <c r="D116" s="109"/>
      <c r="E116" s="21"/>
      <c r="F116" s="109"/>
      <c r="G116" s="110"/>
      <c r="H116" s="111">
        <f t="shared" si="37"/>
        <v>0</v>
      </c>
      <c r="I116" s="102">
        <f t="shared" ref="I116:I121" si="39">I117+1</f>
        <v>21006</v>
      </c>
      <c r="J116" s="19">
        <v>30</v>
      </c>
      <c r="K116" s="103">
        <f t="shared" ref="K116:K157" si="40">I116+J116</f>
        <v>21036</v>
      </c>
    </row>
    <row r="117" spans="1:11" x14ac:dyDescent="0.3">
      <c r="A117" s="97" t="s">
        <v>28</v>
      </c>
      <c r="B117" s="130">
        <v>8</v>
      </c>
      <c r="C117" s="99"/>
      <c r="D117" s="98">
        <v>2</v>
      </c>
      <c r="E117" s="99">
        <v>5</v>
      </c>
      <c r="F117" s="98"/>
      <c r="G117" s="100"/>
      <c r="H117" s="104">
        <f t="shared" si="37"/>
        <v>15</v>
      </c>
      <c r="I117" s="102">
        <f t="shared" si="39"/>
        <v>21005</v>
      </c>
      <c r="J117" s="19">
        <v>30</v>
      </c>
      <c r="K117" s="103">
        <f t="shared" si="40"/>
        <v>21035</v>
      </c>
    </row>
    <row r="118" spans="1:11" x14ac:dyDescent="0.3">
      <c r="A118" s="97" t="s">
        <v>3</v>
      </c>
      <c r="B118" s="130"/>
      <c r="C118" s="99"/>
      <c r="D118" s="98"/>
      <c r="E118" s="99"/>
      <c r="F118" s="98"/>
      <c r="G118" s="100"/>
      <c r="H118" s="104">
        <f t="shared" si="37"/>
        <v>0</v>
      </c>
      <c r="I118" s="102">
        <f t="shared" si="39"/>
        <v>21004</v>
      </c>
      <c r="J118" s="19">
        <v>30</v>
      </c>
      <c r="K118" s="103">
        <f t="shared" si="40"/>
        <v>21034</v>
      </c>
    </row>
    <row r="119" spans="1:11" x14ac:dyDescent="0.3">
      <c r="A119" s="97" t="s">
        <v>26</v>
      </c>
      <c r="B119" s="130"/>
      <c r="C119" s="99"/>
      <c r="D119" s="98"/>
      <c r="E119" s="99"/>
      <c r="F119" s="98"/>
      <c r="G119" s="100"/>
      <c r="H119" s="104">
        <f t="shared" si="37"/>
        <v>0</v>
      </c>
      <c r="I119" s="102">
        <f t="shared" si="39"/>
        <v>21003</v>
      </c>
      <c r="J119" s="19">
        <v>30</v>
      </c>
      <c r="K119" s="103">
        <f t="shared" si="40"/>
        <v>21033</v>
      </c>
    </row>
    <row r="120" spans="1:11" x14ac:dyDescent="0.3">
      <c r="A120" s="97" t="s">
        <v>31</v>
      </c>
      <c r="B120" s="130"/>
      <c r="C120" s="99"/>
      <c r="D120" s="98"/>
      <c r="E120" s="99"/>
      <c r="F120" s="98"/>
      <c r="G120" s="100"/>
      <c r="H120" s="104">
        <f t="shared" si="37"/>
        <v>0</v>
      </c>
      <c r="I120" s="102">
        <f t="shared" si="39"/>
        <v>21002</v>
      </c>
      <c r="J120" s="19">
        <v>30</v>
      </c>
      <c r="K120" s="103">
        <f t="shared" si="40"/>
        <v>21032</v>
      </c>
    </row>
    <row r="121" spans="1:11" x14ac:dyDescent="0.3">
      <c r="A121" s="97" t="s">
        <v>4</v>
      </c>
      <c r="B121" s="130">
        <v>1</v>
      </c>
      <c r="C121" s="99">
        <v>1</v>
      </c>
      <c r="D121" s="98">
        <v>1</v>
      </c>
      <c r="E121" s="99">
        <v>1</v>
      </c>
      <c r="F121" s="98">
        <v>1</v>
      </c>
      <c r="G121" s="100">
        <v>1</v>
      </c>
      <c r="H121" s="104">
        <f t="shared" si="37"/>
        <v>6</v>
      </c>
      <c r="I121" s="102">
        <f t="shared" si="39"/>
        <v>21001</v>
      </c>
      <c r="J121" s="19">
        <v>30</v>
      </c>
      <c r="K121" s="103">
        <f t="shared" si="40"/>
        <v>21031</v>
      </c>
    </row>
    <row r="122" spans="1:11" x14ac:dyDescent="0.3">
      <c r="A122" s="105" t="s">
        <v>17</v>
      </c>
      <c r="B122" s="131">
        <f t="shared" ref="B122:G122" si="41">SUM(B116:B121)</f>
        <v>9</v>
      </c>
      <c r="C122" s="106">
        <f t="shared" si="41"/>
        <v>1</v>
      </c>
      <c r="D122" s="106">
        <f t="shared" si="41"/>
        <v>3</v>
      </c>
      <c r="E122" s="106">
        <f t="shared" si="41"/>
        <v>6</v>
      </c>
      <c r="F122" s="106">
        <f t="shared" si="41"/>
        <v>1</v>
      </c>
      <c r="G122" s="106">
        <f t="shared" si="41"/>
        <v>1</v>
      </c>
      <c r="H122" s="105">
        <f t="shared" si="37"/>
        <v>21</v>
      </c>
      <c r="I122" s="107">
        <f>H122*1000</f>
        <v>21000</v>
      </c>
      <c r="J122" s="19">
        <v>30</v>
      </c>
      <c r="K122" s="103">
        <f t="shared" si="40"/>
        <v>21030</v>
      </c>
    </row>
    <row r="123" spans="1:11" x14ac:dyDescent="0.3">
      <c r="A123" s="108" t="s">
        <v>2</v>
      </c>
      <c r="B123" s="132"/>
      <c r="C123" s="21"/>
      <c r="D123" s="98"/>
      <c r="E123" s="21"/>
      <c r="F123" s="109"/>
      <c r="G123" s="110"/>
      <c r="H123" s="111">
        <f t="shared" si="37"/>
        <v>0</v>
      </c>
      <c r="I123" s="102">
        <f t="shared" ref="I123:I128" si="42">I124+1</f>
        <v>15006</v>
      </c>
      <c r="J123" s="19">
        <v>220</v>
      </c>
      <c r="K123" s="103">
        <f t="shared" si="40"/>
        <v>15226</v>
      </c>
    </row>
    <row r="124" spans="1:11" x14ac:dyDescent="0.3">
      <c r="A124" s="97" t="s">
        <v>28</v>
      </c>
      <c r="B124" s="130"/>
      <c r="C124" s="99"/>
      <c r="D124" s="98"/>
      <c r="E124" s="99"/>
      <c r="F124" s="98"/>
      <c r="G124" s="100"/>
      <c r="H124" s="104">
        <f t="shared" si="37"/>
        <v>0</v>
      </c>
      <c r="I124" s="102">
        <f t="shared" si="42"/>
        <v>15005</v>
      </c>
      <c r="J124" s="19">
        <v>220</v>
      </c>
      <c r="K124" s="103">
        <f t="shared" si="40"/>
        <v>15225</v>
      </c>
    </row>
    <row r="125" spans="1:11" x14ac:dyDescent="0.3">
      <c r="A125" s="97" t="s">
        <v>3</v>
      </c>
      <c r="B125" s="130"/>
      <c r="C125" s="99">
        <v>6</v>
      </c>
      <c r="D125" s="98"/>
      <c r="E125" s="99">
        <v>2</v>
      </c>
      <c r="F125" s="98"/>
      <c r="G125" s="100">
        <v>1</v>
      </c>
      <c r="H125" s="104">
        <f t="shared" si="37"/>
        <v>9</v>
      </c>
      <c r="I125" s="102">
        <f t="shared" si="42"/>
        <v>15004</v>
      </c>
      <c r="J125" s="19">
        <v>220</v>
      </c>
      <c r="K125" s="103">
        <f t="shared" si="40"/>
        <v>15224</v>
      </c>
    </row>
    <row r="126" spans="1:11" x14ac:dyDescent="0.3">
      <c r="A126" s="97" t="s">
        <v>26</v>
      </c>
      <c r="B126" s="130"/>
      <c r="C126" s="99"/>
      <c r="D126" s="98"/>
      <c r="E126" s="99"/>
      <c r="F126" s="98"/>
      <c r="G126" s="100"/>
      <c r="H126" s="104">
        <f t="shared" si="37"/>
        <v>0</v>
      </c>
      <c r="I126" s="102">
        <f t="shared" si="42"/>
        <v>15003</v>
      </c>
      <c r="J126" s="19">
        <v>220</v>
      </c>
      <c r="K126" s="103">
        <f t="shared" si="40"/>
        <v>15223</v>
      </c>
    </row>
    <row r="127" spans="1:11" x14ac:dyDescent="0.3">
      <c r="A127" s="97" t="s">
        <v>31</v>
      </c>
      <c r="B127" s="130"/>
      <c r="C127" s="99"/>
      <c r="D127" s="98"/>
      <c r="E127" s="99"/>
      <c r="F127" s="98"/>
      <c r="G127" s="100"/>
      <c r="H127" s="104">
        <f t="shared" si="37"/>
        <v>0</v>
      </c>
      <c r="I127" s="102">
        <f t="shared" si="42"/>
        <v>15002</v>
      </c>
      <c r="J127" s="19">
        <v>220</v>
      </c>
      <c r="K127" s="103">
        <f t="shared" si="40"/>
        <v>15222</v>
      </c>
    </row>
    <row r="128" spans="1:11" x14ac:dyDescent="0.3">
      <c r="A128" s="97" t="s">
        <v>4</v>
      </c>
      <c r="B128" s="130">
        <v>1</v>
      </c>
      <c r="C128" s="99">
        <v>1</v>
      </c>
      <c r="D128" s="98">
        <v>1</v>
      </c>
      <c r="E128" s="99">
        <v>1</v>
      </c>
      <c r="F128" s="98">
        <v>1</v>
      </c>
      <c r="G128" s="100">
        <v>1</v>
      </c>
      <c r="H128" s="104">
        <f t="shared" si="37"/>
        <v>6</v>
      </c>
      <c r="I128" s="102">
        <f t="shared" si="42"/>
        <v>15001</v>
      </c>
      <c r="J128" s="19">
        <v>220</v>
      </c>
      <c r="K128" s="103">
        <f t="shared" si="40"/>
        <v>15221</v>
      </c>
    </row>
    <row r="129" spans="1:11" x14ac:dyDescent="0.3">
      <c r="A129" s="105" t="s">
        <v>35</v>
      </c>
      <c r="B129" s="131">
        <f t="shared" ref="B129:G129" si="43">SUM(B123:B128)</f>
        <v>1</v>
      </c>
      <c r="C129" s="106">
        <f t="shared" si="43"/>
        <v>7</v>
      </c>
      <c r="D129" s="106">
        <f t="shared" si="43"/>
        <v>1</v>
      </c>
      <c r="E129" s="106">
        <f t="shared" si="43"/>
        <v>3</v>
      </c>
      <c r="F129" s="106">
        <f t="shared" si="43"/>
        <v>1</v>
      </c>
      <c r="G129" s="106">
        <f t="shared" si="43"/>
        <v>2</v>
      </c>
      <c r="H129" s="105">
        <f t="shared" si="37"/>
        <v>15</v>
      </c>
      <c r="I129" s="107">
        <f>H129*1000</f>
        <v>15000</v>
      </c>
      <c r="J129" s="19">
        <v>220</v>
      </c>
      <c r="K129" s="103">
        <f t="shared" si="40"/>
        <v>15220</v>
      </c>
    </row>
    <row r="130" spans="1:11" x14ac:dyDescent="0.3">
      <c r="A130" s="108" t="s">
        <v>2</v>
      </c>
      <c r="B130" s="132"/>
      <c r="C130" s="21"/>
      <c r="D130" s="109"/>
      <c r="E130" s="21"/>
      <c r="F130" s="109"/>
      <c r="G130" s="110"/>
      <c r="H130" s="111">
        <f t="shared" si="37"/>
        <v>0</v>
      </c>
      <c r="I130" s="102">
        <f t="shared" ref="I130:I135" si="44">I131+1</f>
        <v>11006</v>
      </c>
      <c r="J130" s="19">
        <v>160</v>
      </c>
      <c r="K130" s="103">
        <f t="shared" si="40"/>
        <v>11166</v>
      </c>
    </row>
    <row r="131" spans="1:11" x14ac:dyDescent="0.3">
      <c r="A131" s="97" t="s">
        <v>28</v>
      </c>
      <c r="B131" s="130">
        <v>5</v>
      </c>
      <c r="C131" s="99"/>
      <c r="D131" s="98"/>
      <c r="E131" s="99"/>
      <c r="F131" s="98"/>
      <c r="G131" s="100"/>
      <c r="H131" s="104">
        <f t="shared" si="37"/>
        <v>5</v>
      </c>
      <c r="I131" s="102">
        <f t="shared" si="44"/>
        <v>11005</v>
      </c>
      <c r="J131" s="19">
        <v>160</v>
      </c>
      <c r="K131" s="103">
        <f t="shared" si="40"/>
        <v>11165</v>
      </c>
    </row>
    <row r="132" spans="1:11" x14ac:dyDescent="0.3">
      <c r="A132" s="97" t="s">
        <v>3</v>
      </c>
      <c r="B132" s="130"/>
      <c r="C132" s="99"/>
      <c r="D132" s="98"/>
      <c r="E132" s="99"/>
      <c r="F132" s="98"/>
      <c r="G132" s="100"/>
      <c r="H132" s="104">
        <f t="shared" si="37"/>
        <v>0</v>
      </c>
      <c r="I132" s="102">
        <f t="shared" si="44"/>
        <v>11004</v>
      </c>
      <c r="J132" s="19">
        <v>160</v>
      </c>
      <c r="K132" s="103">
        <f t="shared" si="40"/>
        <v>11164</v>
      </c>
    </row>
    <row r="133" spans="1:11" x14ac:dyDescent="0.3">
      <c r="A133" s="97" t="s">
        <v>26</v>
      </c>
      <c r="B133" s="130"/>
      <c r="C133" s="99"/>
      <c r="D133" s="98"/>
      <c r="E133" s="99"/>
      <c r="F133" s="98"/>
      <c r="G133" s="100"/>
      <c r="H133" s="104">
        <f t="shared" si="37"/>
        <v>0</v>
      </c>
      <c r="I133" s="102">
        <f t="shared" si="44"/>
        <v>11003</v>
      </c>
      <c r="J133" s="19">
        <v>160</v>
      </c>
      <c r="K133" s="103">
        <f t="shared" si="40"/>
        <v>11163</v>
      </c>
    </row>
    <row r="134" spans="1:11" x14ac:dyDescent="0.3">
      <c r="A134" s="97" t="s">
        <v>31</v>
      </c>
      <c r="B134" s="130"/>
      <c r="C134" s="99"/>
      <c r="D134" s="98"/>
      <c r="E134" s="99"/>
      <c r="F134" s="98"/>
      <c r="G134" s="100"/>
      <c r="H134" s="104">
        <f t="shared" si="37"/>
        <v>0</v>
      </c>
      <c r="I134" s="102">
        <f t="shared" si="44"/>
        <v>11002</v>
      </c>
      <c r="J134" s="19">
        <v>160</v>
      </c>
      <c r="K134" s="103">
        <f t="shared" si="40"/>
        <v>11162</v>
      </c>
    </row>
    <row r="135" spans="1:11" x14ac:dyDescent="0.3">
      <c r="A135" s="97" t="s">
        <v>4</v>
      </c>
      <c r="B135" s="130">
        <v>1</v>
      </c>
      <c r="C135" s="99">
        <v>1</v>
      </c>
      <c r="D135" s="98">
        <v>1</v>
      </c>
      <c r="E135" s="99">
        <v>1</v>
      </c>
      <c r="F135" s="98">
        <v>1</v>
      </c>
      <c r="G135" s="100">
        <v>1</v>
      </c>
      <c r="H135" s="104">
        <f t="shared" si="37"/>
        <v>6</v>
      </c>
      <c r="I135" s="102">
        <f t="shared" si="44"/>
        <v>11001</v>
      </c>
      <c r="J135" s="19">
        <v>160</v>
      </c>
      <c r="K135" s="103">
        <f t="shared" si="40"/>
        <v>11161</v>
      </c>
    </row>
    <row r="136" spans="1:11" x14ac:dyDescent="0.3">
      <c r="A136" s="105" t="s">
        <v>36</v>
      </c>
      <c r="B136" s="131">
        <f t="shared" ref="B136:G136" si="45">SUM(B130:B135)</f>
        <v>6</v>
      </c>
      <c r="C136" s="106">
        <f t="shared" si="45"/>
        <v>1</v>
      </c>
      <c r="D136" s="106">
        <f t="shared" si="45"/>
        <v>1</v>
      </c>
      <c r="E136" s="106">
        <f t="shared" si="45"/>
        <v>1</v>
      </c>
      <c r="F136" s="106">
        <f t="shared" si="45"/>
        <v>1</v>
      </c>
      <c r="G136" s="106">
        <f t="shared" si="45"/>
        <v>1</v>
      </c>
      <c r="H136" s="105">
        <f t="shared" si="37"/>
        <v>11</v>
      </c>
      <c r="I136" s="107">
        <f>H136*1000</f>
        <v>11000</v>
      </c>
      <c r="J136" s="19">
        <v>160</v>
      </c>
      <c r="K136" s="103">
        <f t="shared" si="40"/>
        <v>11160</v>
      </c>
    </row>
    <row r="137" spans="1:11" x14ac:dyDescent="0.3">
      <c r="A137" s="108" t="s">
        <v>2</v>
      </c>
      <c r="B137" s="132"/>
      <c r="C137" s="21"/>
      <c r="D137" s="109"/>
      <c r="E137" s="21"/>
      <c r="F137" s="109"/>
      <c r="G137" s="110"/>
      <c r="H137" s="111">
        <f t="shared" si="37"/>
        <v>0</v>
      </c>
      <c r="I137" s="102">
        <f>I143+5</f>
        <v>11005</v>
      </c>
      <c r="K137" s="103">
        <f t="shared" si="40"/>
        <v>11005</v>
      </c>
    </row>
    <row r="138" spans="1:11" x14ac:dyDescent="0.3">
      <c r="A138" s="97" t="s">
        <v>28</v>
      </c>
      <c r="B138" s="130"/>
      <c r="C138" s="99"/>
      <c r="D138" s="98"/>
      <c r="E138" s="99"/>
      <c r="F138" s="98"/>
      <c r="G138" s="100">
        <v>5</v>
      </c>
      <c r="H138" s="104">
        <f t="shared" si="37"/>
        <v>5</v>
      </c>
      <c r="I138" s="102">
        <f>I139+1</f>
        <v>11005</v>
      </c>
      <c r="K138" s="103">
        <f t="shared" si="40"/>
        <v>11005</v>
      </c>
    </row>
    <row r="139" spans="1:11" x14ac:dyDescent="0.3">
      <c r="A139" s="97" t="s">
        <v>3</v>
      </c>
      <c r="B139" s="130"/>
      <c r="C139" s="99"/>
      <c r="D139" s="98"/>
      <c r="E139" s="99"/>
      <c r="F139" s="98"/>
      <c r="G139" s="100"/>
      <c r="H139" s="104">
        <f t="shared" si="37"/>
        <v>0</v>
      </c>
      <c r="I139" s="102">
        <f>I140+1</f>
        <v>11004</v>
      </c>
      <c r="K139" s="103">
        <f t="shared" si="40"/>
        <v>11004</v>
      </c>
    </row>
    <row r="140" spans="1:11" x14ac:dyDescent="0.3">
      <c r="A140" s="97" t="s">
        <v>26</v>
      </c>
      <c r="B140" s="130"/>
      <c r="C140" s="99"/>
      <c r="D140" s="98"/>
      <c r="E140" s="99"/>
      <c r="F140" s="98"/>
      <c r="G140" s="100"/>
      <c r="H140" s="104">
        <f t="shared" si="37"/>
        <v>0</v>
      </c>
      <c r="I140" s="102">
        <f>I141+1</f>
        <v>11003</v>
      </c>
      <c r="K140" s="103">
        <f t="shared" si="40"/>
        <v>11003</v>
      </c>
    </row>
    <row r="141" spans="1:11" x14ac:dyDescent="0.3">
      <c r="A141" s="97" t="s">
        <v>31</v>
      </c>
      <c r="B141" s="130"/>
      <c r="C141" s="99"/>
      <c r="D141" s="98"/>
      <c r="E141" s="99"/>
      <c r="F141" s="98"/>
      <c r="G141" s="100"/>
      <c r="H141" s="104">
        <f t="shared" ref="H141:H157" si="46">SUM(B141:G141)</f>
        <v>0</v>
      </c>
      <c r="I141" s="102">
        <f>I142+1</f>
        <v>11002</v>
      </c>
      <c r="K141" s="103">
        <f t="shared" si="40"/>
        <v>11002</v>
      </c>
    </row>
    <row r="142" spans="1:11" x14ac:dyDescent="0.3">
      <c r="A142" s="97" t="s">
        <v>4</v>
      </c>
      <c r="B142" s="130">
        <v>1</v>
      </c>
      <c r="C142" s="99">
        <v>1</v>
      </c>
      <c r="D142" s="98">
        <v>1</v>
      </c>
      <c r="E142" s="99">
        <v>1</v>
      </c>
      <c r="F142" s="98">
        <v>1</v>
      </c>
      <c r="G142" s="100">
        <v>1</v>
      </c>
      <c r="H142" s="104">
        <f t="shared" si="46"/>
        <v>6</v>
      </c>
      <c r="I142" s="102">
        <f>I143+1</f>
        <v>11001</v>
      </c>
      <c r="K142" s="103">
        <f t="shared" si="40"/>
        <v>11001</v>
      </c>
    </row>
    <row r="143" spans="1:11" x14ac:dyDescent="0.3">
      <c r="A143" s="105" t="s">
        <v>9</v>
      </c>
      <c r="B143" s="131">
        <f t="shared" ref="B143:G143" si="47">SUM(B137:B142)</f>
        <v>1</v>
      </c>
      <c r="C143" s="106">
        <f t="shared" si="47"/>
        <v>1</v>
      </c>
      <c r="D143" s="106">
        <f t="shared" si="47"/>
        <v>1</v>
      </c>
      <c r="E143" s="106">
        <f t="shared" si="47"/>
        <v>1</v>
      </c>
      <c r="F143" s="106">
        <f t="shared" si="47"/>
        <v>1</v>
      </c>
      <c r="G143" s="106">
        <f t="shared" si="47"/>
        <v>6</v>
      </c>
      <c r="H143" s="105">
        <f t="shared" si="46"/>
        <v>11</v>
      </c>
      <c r="I143" s="107">
        <f>H143*1000</f>
        <v>11000</v>
      </c>
      <c r="K143" s="103">
        <f t="shared" si="40"/>
        <v>11000</v>
      </c>
    </row>
    <row r="144" spans="1:11" x14ac:dyDescent="0.3">
      <c r="A144" s="108" t="s">
        <v>2</v>
      </c>
      <c r="B144" s="132">
        <v>3</v>
      </c>
      <c r="C144" s="21"/>
      <c r="D144" s="109"/>
      <c r="E144" s="21"/>
      <c r="F144" s="109">
        <v>2</v>
      </c>
      <c r="G144" s="110"/>
      <c r="H144" s="111">
        <f t="shared" si="46"/>
        <v>5</v>
      </c>
      <c r="I144" s="102">
        <f t="shared" ref="I144:I149" si="48">I145+1</f>
        <v>10006</v>
      </c>
      <c r="J144" s="19">
        <v>170</v>
      </c>
      <c r="K144" s="103">
        <f t="shared" si="40"/>
        <v>10176</v>
      </c>
    </row>
    <row r="145" spans="1:11" x14ac:dyDescent="0.3">
      <c r="A145" s="97" t="s">
        <v>28</v>
      </c>
      <c r="B145" s="130"/>
      <c r="C145" s="99"/>
      <c r="D145" s="98"/>
      <c r="E145" s="99"/>
      <c r="F145" s="98"/>
      <c r="G145" s="100"/>
      <c r="H145" s="104">
        <f t="shared" si="46"/>
        <v>0</v>
      </c>
      <c r="I145" s="102">
        <f t="shared" si="48"/>
        <v>10005</v>
      </c>
      <c r="J145" s="19">
        <v>170</v>
      </c>
      <c r="K145" s="103">
        <f t="shared" si="40"/>
        <v>10175</v>
      </c>
    </row>
    <row r="146" spans="1:11" x14ac:dyDescent="0.3">
      <c r="A146" s="97" t="s">
        <v>3</v>
      </c>
      <c r="B146" s="130"/>
      <c r="C146" s="99"/>
      <c r="D146" s="98"/>
      <c r="E146" s="99"/>
      <c r="F146" s="98"/>
      <c r="G146" s="100"/>
      <c r="H146" s="104">
        <f t="shared" si="46"/>
        <v>0</v>
      </c>
      <c r="I146" s="102">
        <f t="shared" si="48"/>
        <v>10004</v>
      </c>
      <c r="J146" s="19">
        <v>170</v>
      </c>
      <c r="K146" s="103">
        <f t="shared" si="40"/>
        <v>10174</v>
      </c>
    </row>
    <row r="147" spans="1:11" x14ac:dyDescent="0.3">
      <c r="A147" s="97" t="s">
        <v>26</v>
      </c>
      <c r="B147" s="130"/>
      <c r="C147" s="99"/>
      <c r="D147" s="98"/>
      <c r="E147" s="99"/>
      <c r="F147" s="98"/>
      <c r="G147" s="100"/>
      <c r="H147" s="104">
        <f t="shared" si="46"/>
        <v>0</v>
      </c>
      <c r="I147" s="102">
        <f t="shared" si="48"/>
        <v>10003</v>
      </c>
      <c r="J147" s="19">
        <v>170</v>
      </c>
      <c r="K147" s="103">
        <f t="shared" si="40"/>
        <v>10173</v>
      </c>
    </row>
    <row r="148" spans="1:11" x14ac:dyDescent="0.3">
      <c r="A148" s="97" t="s">
        <v>31</v>
      </c>
      <c r="B148" s="130"/>
      <c r="C148" s="99"/>
      <c r="D148" s="98"/>
      <c r="E148" s="99"/>
      <c r="F148" s="98"/>
      <c r="G148" s="100"/>
      <c r="H148" s="104">
        <f t="shared" si="46"/>
        <v>0</v>
      </c>
      <c r="I148" s="102">
        <f t="shared" si="48"/>
        <v>10002</v>
      </c>
      <c r="J148" s="19">
        <v>170</v>
      </c>
      <c r="K148" s="103">
        <f t="shared" si="40"/>
        <v>10172</v>
      </c>
    </row>
    <row r="149" spans="1:11" x14ac:dyDescent="0.3">
      <c r="A149" s="97" t="s">
        <v>4</v>
      </c>
      <c r="B149" s="130">
        <v>1</v>
      </c>
      <c r="C149" s="99">
        <v>1</v>
      </c>
      <c r="D149" s="98">
        <v>1</v>
      </c>
      <c r="E149" s="99">
        <v>1</v>
      </c>
      <c r="F149" s="98">
        <v>1</v>
      </c>
      <c r="G149" s="100"/>
      <c r="H149" s="104">
        <f t="shared" si="46"/>
        <v>5</v>
      </c>
      <c r="I149" s="102">
        <f t="shared" si="48"/>
        <v>10001</v>
      </c>
      <c r="J149" s="19">
        <v>170</v>
      </c>
      <c r="K149" s="103">
        <f t="shared" si="40"/>
        <v>10171</v>
      </c>
    </row>
    <row r="150" spans="1:11" x14ac:dyDescent="0.3">
      <c r="A150" s="105" t="s">
        <v>34</v>
      </c>
      <c r="B150" s="131">
        <f t="shared" ref="B150:G150" si="49">SUM(B144:B149)</f>
        <v>4</v>
      </c>
      <c r="C150" s="106">
        <f t="shared" si="49"/>
        <v>1</v>
      </c>
      <c r="D150" s="106">
        <f t="shared" si="49"/>
        <v>1</v>
      </c>
      <c r="E150" s="106">
        <f t="shared" si="49"/>
        <v>1</v>
      </c>
      <c r="F150" s="106">
        <f t="shared" si="49"/>
        <v>3</v>
      </c>
      <c r="G150" s="106">
        <f t="shared" si="49"/>
        <v>0</v>
      </c>
      <c r="H150" s="105">
        <f t="shared" si="46"/>
        <v>10</v>
      </c>
      <c r="I150" s="107">
        <f>H150*1000</f>
        <v>10000</v>
      </c>
      <c r="J150" s="19">
        <v>170</v>
      </c>
      <c r="K150" s="103">
        <f t="shared" si="40"/>
        <v>10170</v>
      </c>
    </row>
    <row r="151" spans="1:11" x14ac:dyDescent="0.3">
      <c r="A151" s="108" t="s">
        <v>2</v>
      </c>
      <c r="B151" s="132">
        <v>2</v>
      </c>
      <c r="C151" s="21"/>
      <c r="D151" s="109"/>
      <c r="E151" s="21"/>
      <c r="F151" s="109"/>
      <c r="G151" s="110"/>
      <c r="H151" s="111">
        <f t="shared" si="46"/>
        <v>2</v>
      </c>
      <c r="I151" s="102">
        <f t="shared" ref="I151:I156" si="50">I152+1</f>
        <v>8006</v>
      </c>
      <c r="J151" s="19">
        <v>80</v>
      </c>
      <c r="K151" s="103">
        <f t="shared" si="40"/>
        <v>8086</v>
      </c>
    </row>
    <row r="152" spans="1:11" x14ac:dyDescent="0.3">
      <c r="A152" s="97" t="s">
        <v>28</v>
      </c>
      <c r="B152" s="130"/>
      <c r="C152" s="99"/>
      <c r="D152" s="98"/>
      <c r="E152" s="99"/>
      <c r="F152" s="98"/>
      <c r="G152" s="100"/>
      <c r="H152" s="104">
        <f t="shared" si="46"/>
        <v>0</v>
      </c>
      <c r="I152" s="102">
        <f t="shared" si="50"/>
        <v>8005</v>
      </c>
      <c r="J152" s="19">
        <v>80</v>
      </c>
      <c r="K152" s="103">
        <f t="shared" si="40"/>
        <v>8085</v>
      </c>
    </row>
    <row r="153" spans="1:11" x14ac:dyDescent="0.3">
      <c r="A153" s="97" t="s">
        <v>3</v>
      </c>
      <c r="B153" s="130"/>
      <c r="C153" s="99"/>
      <c r="D153" s="98"/>
      <c r="E153" s="99"/>
      <c r="F153" s="98"/>
      <c r="G153" s="100"/>
      <c r="H153" s="104">
        <f t="shared" si="46"/>
        <v>0</v>
      </c>
      <c r="I153" s="102">
        <f t="shared" si="50"/>
        <v>8004</v>
      </c>
      <c r="J153" s="19">
        <v>80</v>
      </c>
      <c r="K153" s="103">
        <f t="shared" si="40"/>
        <v>8084</v>
      </c>
    </row>
    <row r="154" spans="1:11" x14ac:dyDescent="0.3">
      <c r="A154" s="97" t="s">
        <v>26</v>
      </c>
      <c r="B154" s="130"/>
      <c r="C154" s="99"/>
      <c r="D154" s="98"/>
      <c r="E154" s="99"/>
      <c r="F154" s="98"/>
      <c r="G154" s="100"/>
      <c r="H154" s="104">
        <f t="shared" si="46"/>
        <v>0</v>
      </c>
      <c r="I154" s="102">
        <f t="shared" si="50"/>
        <v>8003</v>
      </c>
      <c r="J154" s="19">
        <v>80</v>
      </c>
      <c r="K154" s="103">
        <f t="shared" si="40"/>
        <v>8083</v>
      </c>
    </row>
    <row r="155" spans="1:11" x14ac:dyDescent="0.3">
      <c r="A155" s="97" t="s">
        <v>31</v>
      </c>
      <c r="B155" s="130"/>
      <c r="C155" s="99"/>
      <c r="D155" s="98"/>
      <c r="E155" s="99"/>
      <c r="F155" s="98"/>
      <c r="G155" s="100"/>
      <c r="H155" s="104">
        <f t="shared" si="46"/>
        <v>0</v>
      </c>
      <c r="I155" s="102">
        <f t="shared" si="50"/>
        <v>8002</v>
      </c>
      <c r="J155" s="19">
        <v>80</v>
      </c>
      <c r="K155" s="103">
        <f t="shared" si="40"/>
        <v>8082</v>
      </c>
    </row>
    <row r="156" spans="1:11" x14ac:dyDescent="0.3">
      <c r="A156" s="97" t="s">
        <v>4</v>
      </c>
      <c r="B156" s="130">
        <v>1</v>
      </c>
      <c r="C156" s="99">
        <v>1</v>
      </c>
      <c r="D156" s="98">
        <v>1</v>
      </c>
      <c r="E156" s="99">
        <v>1</v>
      </c>
      <c r="F156" s="98">
        <v>1</v>
      </c>
      <c r="G156" s="100">
        <v>1</v>
      </c>
      <c r="H156" s="104">
        <f t="shared" si="46"/>
        <v>6</v>
      </c>
      <c r="I156" s="102">
        <f t="shared" si="50"/>
        <v>8001</v>
      </c>
      <c r="J156" s="19">
        <v>80</v>
      </c>
      <c r="K156" s="103">
        <f t="shared" si="40"/>
        <v>8081</v>
      </c>
    </row>
    <row r="157" spans="1:11" ht="15" thickBot="1" x14ac:dyDescent="0.35">
      <c r="A157" s="118" t="s">
        <v>37</v>
      </c>
      <c r="B157" s="135">
        <f t="shared" ref="B157:G157" si="51">SUM(B151:B156)</f>
        <v>3</v>
      </c>
      <c r="C157" s="136">
        <f t="shared" si="51"/>
        <v>1</v>
      </c>
      <c r="D157" s="136">
        <f t="shared" si="51"/>
        <v>1</v>
      </c>
      <c r="E157" s="136">
        <f t="shared" si="51"/>
        <v>1</v>
      </c>
      <c r="F157" s="136">
        <f t="shared" si="51"/>
        <v>1</v>
      </c>
      <c r="G157" s="136">
        <f t="shared" si="51"/>
        <v>1</v>
      </c>
      <c r="H157" s="118">
        <f t="shared" si="46"/>
        <v>8</v>
      </c>
      <c r="I157" s="107">
        <f>H157*1000</f>
        <v>8000</v>
      </c>
      <c r="J157" s="19">
        <v>80</v>
      </c>
      <c r="K157" s="103">
        <f t="shared" si="40"/>
        <v>8080</v>
      </c>
    </row>
    <row r="158" spans="1:11" x14ac:dyDescent="0.3">
      <c r="I158" s="107"/>
      <c r="K158" s="103"/>
    </row>
    <row r="159" spans="1:11" x14ac:dyDescent="0.3">
      <c r="I159" s="107"/>
      <c r="K159" s="103"/>
    </row>
    <row r="160" spans="1:11" x14ac:dyDescent="0.3">
      <c r="I160" s="107"/>
      <c r="K160" s="103"/>
    </row>
    <row r="161" spans="9:11" x14ac:dyDescent="0.3">
      <c r="I161" s="107"/>
      <c r="K161" s="103"/>
    </row>
    <row r="162" spans="9:11" x14ac:dyDescent="0.3">
      <c r="I162" s="107"/>
      <c r="K162" s="103"/>
    </row>
    <row r="163" spans="9:11" x14ac:dyDescent="0.3">
      <c r="I163" s="107"/>
      <c r="K163" s="103"/>
    </row>
    <row r="164" spans="9:11" x14ac:dyDescent="0.3">
      <c r="I164" s="107"/>
      <c r="K164" s="103"/>
    </row>
    <row r="165" spans="9:11" x14ac:dyDescent="0.3">
      <c r="I165" s="107"/>
      <c r="K165" s="103"/>
    </row>
    <row r="166" spans="9:11" x14ac:dyDescent="0.3">
      <c r="I166" s="107"/>
      <c r="K166" s="103"/>
    </row>
    <row r="167" spans="9:11" x14ac:dyDescent="0.3">
      <c r="I167" s="107"/>
      <c r="K167" s="103"/>
    </row>
    <row r="168" spans="9:11" x14ac:dyDescent="0.3">
      <c r="I168" s="107"/>
      <c r="K168" s="103"/>
    </row>
    <row r="169" spans="9:11" x14ac:dyDescent="0.3">
      <c r="I169" s="107"/>
      <c r="K169" s="103"/>
    </row>
    <row r="170" spans="9:11" x14ac:dyDescent="0.3">
      <c r="I170" s="107"/>
      <c r="K170" s="103"/>
    </row>
    <row r="171" spans="9:11" x14ac:dyDescent="0.3">
      <c r="I171" s="107"/>
      <c r="K171" s="103"/>
    </row>
    <row r="172" spans="9:11" x14ac:dyDescent="0.3">
      <c r="I172" s="107"/>
      <c r="K172" s="103"/>
    </row>
    <row r="173" spans="9:11" x14ac:dyDescent="0.3">
      <c r="I173" s="107"/>
      <c r="K173" s="103"/>
    </row>
    <row r="174" spans="9:11" x14ac:dyDescent="0.3">
      <c r="I174" s="107"/>
      <c r="K174" s="103"/>
    </row>
    <row r="175" spans="9:11" x14ac:dyDescent="0.3">
      <c r="I175" s="107"/>
      <c r="K175" s="103"/>
    </row>
    <row r="176" spans="9:11" x14ac:dyDescent="0.3">
      <c r="I176" s="107"/>
      <c r="K176" s="103"/>
    </row>
    <row r="177" spans="9:11" x14ac:dyDescent="0.3">
      <c r="I177" s="107"/>
      <c r="K177" s="103"/>
    </row>
    <row r="178" spans="9:11" x14ac:dyDescent="0.3">
      <c r="I178" s="107"/>
      <c r="K178" s="103"/>
    </row>
    <row r="179" spans="9:11" x14ac:dyDescent="0.3">
      <c r="K179" s="103"/>
    </row>
    <row r="180" spans="9:11" x14ac:dyDescent="0.3">
      <c r="K180" s="103"/>
    </row>
    <row r="181" spans="9:11" x14ac:dyDescent="0.3">
      <c r="K181" s="103"/>
    </row>
    <row r="182" spans="9:11" x14ac:dyDescent="0.3">
      <c r="K182" s="103"/>
    </row>
    <row r="183" spans="9:11" x14ac:dyDescent="0.3">
      <c r="K183" s="103"/>
    </row>
    <row r="184" spans="9:11" x14ac:dyDescent="0.3">
      <c r="K184" s="103"/>
    </row>
  </sheetData>
  <autoFilter ref="A2:K184">
    <sortState ref="A5:K184">
      <sortCondition descending="1" ref="K2:K184"/>
    </sortState>
  </autoFilter>
  <mergeCells count="6">
    <mergeCell ref="A1:H1"/>
    <mergeCell ref="K2:K3"/>
    <mergeCell ref="A2:A3"/>
    <mergeCell ref="H2:H3"/>
    <mergeCell ref="I2:I3"/>
    <mergeCell ref="J2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A31" sqref="A31"/>
    </sheetView>
  </sheetViews>
  <sheetFormatPr baseColWidth="10" defaultRowHeight="14.4" x14ac:dyDescent="0.3"/>
  <cols>
    <col min="1" max="1" width="27.21875" style="77" customWidth="1"/>
    <col min="2" max="2" width="13.44140625" style="11" customWidth="1"/>
    <col min="3" max="3" width="13.44140625" style="15" customWidth="1"/>
    <col min="4" max="4" width="13.21875" style="9" customWidth="1"/>
    <col min="5" max="5" width="14" style="10" customWidth="1"/>
    <col min="6" max="6" width="15.21875" style="13" customWidth="1"/>
    <col min="7" max="7" width="15.5546875" style="12" customWidth="1"/>
    <col min="8" max="8" width="11.44140625" style="14"/>
  </cols>
  <sheetData>
    <row r="1" spans="1:8" s="19" customFormat="1" ht="22.95" customHeight="1" thickBot="1" x14ac:dyDescent="0.35">
      <c r="A1" s="33" t="s">
        <v>5</v>
      </c>
      <c r="B1" s="35">
        <v>44651</v>
      </c>
      <c r="C1" s="36">
        <v>44693</v>
      </c>
      <c r="D1" s="36">
        <v>44728</v>
      </c>
      <c r="E1" s="36">
        <v>44749</v>
      </c>
      <c r="F1" s="36">
        <v>44812</v>
      </c>
      <c r="G1" s="37">
        <v>44840</v>
      </c>
      <c r="H1" s="34" t="s">
        <v>1</v>
      </c>
    </row>
    <row r="2" spans="1:8" x14ac:dyDescent="0.3">
      <c r="A2" s="71" t="s">
        <v>147</v>
      </c>
      <c r="B2" s="6"/>
      <c r="C2" s="7"/>
      <c r="D2" s="7"/>
      <c r="E2" s="7"/>
      <c r="F2" s="7">
        <v>3</v>
      </c>
      <c r="G2" s="31">
        <v>10</v>
      </c>
      <c r="H2" s="32">
        <f t="shared" ref="H2:H37" si="0">SUM(B2:G2)</f>
        <v>13</v>
      </c>
    </row>
    <row r="3" spans="1:8" x14ac:dyDescent="0.3">
      <c r="A3" s="72" t="s">
        <v>81</v>
      </c>
      <c r="B3" s="25"/>
      <c r="C3" s="5">
        <v>2</v>
      </c>
      <c r="D3" s="5">
        <v>10</v>
      </c>
      <c r="E3" s="5"/>
      <c r="F3" s="5"/>
      <c r="G3" s="26"/>
      <c r="H3" s="23">
        <f t="shared" si="0"/>
        <v>12</v>
      </c>
    </row>
    <row r="4" spans="1:8" x14ac:dyDescent="0.3">
      <c r="A4" s="72" t="s">
        <v>49</v>
      </c>
      <c r="B4" s="27">
        <v>10</v>
      </c>
      <c r="C4" s="8"/>
      <c r="D4" s="8"/>
      <c r="E4" s="8"/>
      <c r="F4" s="8"/>
      <c r="G4" s="26"/>
      <c r="H4" s="23">
        <f t="shared" si="0"/>
        <v>10</v>
      </c>
    </row>
    <row r="5" spans="1:8" x14ac:dyDescent="0.3">
      <c r="A5" s="72" t="s">
        <v>126</v>
      </c>
      <c r="B5" s="25"/>
      <c r="C5" s="5"/>
      <c r="D5" s="5"/>
      <c r="E5" s="5">
        <v>10</v>
      </c>
      <c r="F5" s="5"/>
      <c r="G5" s="26"/>
      <c r="H5" s="23">
        <f t="shared" si="0"/>
        <v>10</v>
      </c>
    </row>
    <row r="6" spans="1:8" x14ac:dyDescent="0.3">
      <c r="A6" s="72" t="s">
        <v>146</v>
      </c>
      <c r="B6" s="25"/>
      <c r="C6" s="5"/>
      <c r="D6" s="5"/>
      <c r="E6" s="5"/>
      <c r="F6" s="5">
        <v>10</v>
      </c>
      <c r="G6" s="26"/>
      <c r="H6" s="23">
        <f t="shared" si="0"/>
        <v>10</v>
      </c>
    </row>
    <row r="7" spans="1:8" hidden="1" x14ac:dyDescent="0.3">
      <c r="A7" s="73" t="s">
        <v>54</v>
      </c>
      <c r="B7" s="27">
        <v>8</v>
      </c>
      <c r="C7" s="8"/>
      <c r="D7" s="5"/>
      <c r="E7" s="8"/>
      <c r="F7" s="8"/>
      <c r="G7" s="26"/>
      <c r="H7" s="23">
        <f t="shared" si="0"/>
        <v>8</v>
      </c>
    </row>
    <row r="8" spans="1:8" hidden="1" x14ac:dyDescent="0.3">
      <c r="A8" s="72" t="s">
        <v>55</v>
      </c>
      <c r="B8" s="27">
        <v>7</v>
      </c>
      <c r="C8" s="8"/>
      <c r="D8" s="5"/>
      <c r="E8" s="8"/>
      <c r="F8" s="8"/>
      <c r="G8" s="26"/>
      <c r="H8" s="23">
        <f t="shared" si="0"/>
        <v>7</v>
      </c>
    </row>
    <row r="9" spans="1:8" hidden="1" x14ac:dyDescent="0.3">
      <c r="A9" s="72" t="s">
        <v>56</v>
      </c>
      <c r="B9" s="27">
        <v>6</v>
      </c>
      <c r="C9" s="8"/>
      <c r="D9" s="5"/>
      <c r="E9" s="8"/>
      <c r="F9" s="8"/>
      <c r="G9" s="26"/>
      <c r="H9" s="23">
        <f t="shared" si="0"/>
        <v>6</v>
      </c>
    </row>
    <row r="10" spans="1:8" hidden="1" x14ac:dyDescent="0.3">
      <c r="A10" s="72" t="s">
        <v>57</v>
      </c>
      <c r="B10" s="27">
        <v>5</v>
      </c>
      <c r="C10" s="8"/>
      <c r="D10" s="5"/>
      <c r="E10" s="8"/>
      <c r="F10" s="8"/>
      <c r="G10" s="26"/>
      <c r="H10" s="23">
        <f t="shared" si="0"/>
        <v>5</v>
      </c>
    </row>
    <row r="11" spans="1:8" hidden="1" x14ac:dyDescent="0.3">
      <c r="A11" s="72" t="s">
        <v>58</v>
      </c>
      <c r="B11" s="27">
        <v>4</v>
      </c>
      <c r="C11" s="8"/>
      <c r="D11" s="5"/>
      <c r="E11" s="8"/>
      <c r="F11" s="8"/>
      <c r="G11" s="26"/>
      <c r="H11" s="23">
        <f t="shared" si="0"/>
        <v>4</v>
      </c>
    </row>
    <row r="12" spans="1:8" hidden="1" x14ac:dyDescent="0.3">
      <c r="A12" s="73" t="s">
        <v>59</v>
      </c>
      <c r="B12" s="27">
        <v>3</v>
      </c>
      <c r="C12" s="8"/>
      <c r="D12" s="5"/>
      <c r="E12" s="8"/>
      <c r="F12" s="8"/>
      <c r="G12" s="26"/>
      <c r="H12" s="23">
        <f t="shared" si="0"/>
        <v>3</v>
      </c>
    </row>
    <row r="13" spans="1:8" hidden="1" x14ac:dyDescent="0.3">
      <c r="A13" s="72" t="s">
        <v>60</v>
      </c>
      <c r="B13" s="27">
        <v>2</v>
      </c>
      <c r="C13" s="8"/>
      <c r="D13" s="5"/>
      <c r="E13" s="8"/>
      <c r="F13" s="8"/>
      <c r="G13" s="26"/>
      <c r="H13" s="23">
        <f t="shared" si="0"/>
        <v>2</v>
      </c>
    </row>
    <row r="14" spans="1:8" hidden="1" x14ac:dyDescent="0.3">
      <c r="A14" s="72" t="s">
        <v>61</v>
      </c>
      <c r="B14" s="27">
        <v>1</v>
      </c>
      <c r="C14" s="8"/>
      <c r="D14" s="5"/>
      <c r="E14" s="8"/>
      <c r="F14" s="8"/>
      <c r="G14" s="26"/>
      <c r="H14" s="23">
        <f t="shared" si="0"/>
        <v>1</v>
      </c>
    </row>
    <row r="15" spans="1:8" hidden="1" x14ac:dyDescent="0.3">
      <c r="A15" s="72" t="s">
        <v>62</v>
      </c>
      <c r="B15" s="25">
        <v>8</v>
      </c>
      <c r="C15" s="5"/>
      <c r="D15" s="5"/>
      <c r="E15" s="5"/>
      <c r="F15" s="8"/>
      <c r="G15" s="26"/>
      <c r="H15" s="23">
        <f t="shared" si="0"/>
        <v>8</v>
      </c>
    </row>
    <row r="16" spans="1:8" hidden="1" x14ac:dyDescent="0.3">
      <c r="A16" s="73" t="s">
        <v>63</v>
      </c>
      <c r="B16" s="27">
        <v>7</v>
      </c>
      <c r="C16" s="8"/>
      <c r="D16" s="5"/>
      <c r="E16" s="8"/>
      <c r="F16" s="8"/>
      <c r="G16" s="26"/>
      <c r="H16" s="23">
        <f t="shared" si="0"/>
        <v>7</v>
      </c>
    </row>
    <row r="17" spans="1:8" hidden="1" x14ac:dyDescent="0.3">
      <c r="A17" s="73" t="s">
        <v>64</v>
      </c>
      <c r="B17" s="27">
        <v>6</v>
      </c>
      <c r="C17" s="8"/>
      <c r="D17" s="5"/>
      <c r="E17" s="8"/>
      <c r="F17" s="8"/>
      <c r="G17" s="26"/>
      <c r="H17" s="23">
        <f t="shared" si="0"/>
        <v>6</v>
      </c>
    </row>
    <row r="18" spans="1:8" hidden="1" x14ac:dyDescent="0.3">
      <c r="A18" s="73" t="s">
        <v>65</v>
      </c>
      <c r="B18" s="27">
        <v>5</v>
      </c>
      <c r="C18" s="8"/>
      <c r="D18" s="5"/>
      <c r="E18" s="8"/>
      <c r="F18" s="8"/>
      <c r="G18" s="26"/>
      <c r="H18" s="23">
        <f t="shared" si="0"/>
        <v>5</v>
      </c>
    </row>
    <row r="19" spans="1:8" hidden="1" x14ac:dyDescent="0.3">
      <c r="A19" s="72" t="s">
        <v>66</v>
      </c>
      <c r="B19" s="27">
        <v>4</v>
      </c>
      <c r="C19" s="8"/>
      <c r="D19" s="5"/>
      <c r="E19" s="8"/>
      <c r="F19" s="8"/>
      <c r="G19" s="26"/>
      <c r="H19" s="23">
        <f t="shared" si="0"/>
        <v>4</v>
      </c>
    </row>
    <row r="20" spans="1:8" hidden="1" x14ac:dyDescent="0.3">
      <c r="A20" s="72" t="s">
        <v>67</v>
      </c>
      <c r="B20" s="27">
        <v>3</v>
      </c>
      <c r="C20" s="8"/>
      <c r="D20" s="5"/>
      <c r="E20" s="8"/>
      <c r="F20" s="8"/>
      <c r="G20" s="26"/>
      <c r="H20" s="23">
        <f t="shared" si="0"/>
        <v>3</v>
      </c>
    </row>
    <row r="21" spans="1:8" hidden="1" x14ac:dyDescent="0.3">
      <c r="A21" s="72" t="s">
        <v>68</v>
      </c>
      <c r="B21" s="27">
        <v>2</v>
      </c>
      <c r="C21" s="8"/>
      <c r="D21" s="5"/>
      <c r="E21" s="8"/>
      <c r="F21" s="8"/>
      <c r="G21" s="26"/>
      <c r="H21" s="23">
        <f t="shared" si="0"/>
        <v>2</v>
      </c>
    </row>
    <row r="22" spans="1:8" hidden="1" x14ac:dyDescent="0.3">
      <c r="A22" s="72" t="s">
        <v>69</v>
      </c>
      <c r="B22" s="27">
        <v>1</v>
      </c>
      <c r="C22" s="8"/>
      <c r="D22" s="5"/>
      <c r="E22" s="8"/>
      <c r="F22" s="8"/>
      <c r="G22" s="26"/>
      <c r="H22" s="23">
        <f t="shared" si="0"/>
        <v>1</v>
      </c>
    </row>
    <row r="23" spans="1:8" hidden="1" x14ac:dyDescent="0.3">
      <c r="A23" s="72" t="s">
        <v>70</v>
      </c>
      <c r="B23" s="27">
        <v>8</v>
      </c>
      <c r="C23" s="8"/>
      <c r="D23" s="5"/>
      <c r="E23" s="5"/>
      <c r="F23" s="8"/>
      <c r="G23" s="26"/>
      <c r="H23" s="23">
        <f t="shared" si="0"/>
        <v>8</v>
      </c>
    </row>
    <row r="24" spans="1:8" hidden="1" x14ac:dyDescent="0.3">
      <c r="A24" s="72" t="s">
        <v>71</v>
      </c>
      <c r="B24" s="27">
        <v>7</v>
      </c>
      <c r="C24" s="8"/>
      <c r="D24" s="5"/>
      <c r="E24" s="8"/>
      <c r="F24" s="8"/>
      <c r="G24" s="26"/>
      <c r="H24" s="23">
        <f t="shared" si="0"/>
        <v>7</v>
      </c>
    </row>
    <row r="25" spans="1:8" hidden="1" x14ac:dyDescent="0.3">
      <c r="A25" s="73" t="s">
        <v>72</v>
      </c>
      <c r="B25" s="27">
        <v>6</v>
      </c>
      <c r="C25" s="8"/>
      <c r="D25" s="5"/>
      <c r="E25" s="8"/>
      <c r="F25" s="8"/>
      <c r="G25" s="26"/>
      <c r="H25" s="23">
        <f t="shared" si="0"/>
        <v>6</v>
      </c>
    </row>
    <row r="26" spans="1:8" hidden="1" x14ac:dyDescent="0.3">
      <c r="A26" s="72" t="s">
        <v>73</v>
      </c>
      <c r="B26" s="27">
        <v>5</v>
      </c>
      <c r="C26" s="8"/>
      <c r="D26" s="5"/>
      <c r="E26" s="8"/>
      <c r="F26" s="8"/>
      <c r="G26" s="26"/>
      <c r="H26" s="23">
        <f t="shared" si="0"/>
        <v>5</v>
      </c>
    </row>
    <row r="27" spans="1:8" hidden="1" x14ac:dyDescent="0.3">
      <c r="A27" s="72" t="s">
        <v>74</v>
      </c>
      <c r="B27" s="25">
        <v>4</v>
      </c>
      <c r="C27" s="5"/>
      <c r="D27" s="5"/>
      <c r="E27" s="5"/>
      <c r="F27" s="5"/>
      <c r="G27" s="26"/>
      <c r="H27" s="23">
        <f t="shared" si="0"/>
        <v>4</v>
      </c>
    </row>
    <row r="28" spans="1:8" hidden="1" x14ac:dyDescent="0.3">
      <c r="A28" s="72" t="s">
        <v>75</v>
      </c>
      <c r="B28" s="27">
        <v>3</v>
      </c>
      <c r="C28" s="8"/>
      <c r="D28" s="5"/>
      <c r="E28" s="5"/>
      <c r="F28" s="8"/>
      <c r="G28" s="26"/>
      <c r="H28" s="23">
        <f t="shared" si="0"/>
        <v>3</v>
      </c>
    </row>
    <row r="29" spans="1:8" hidden="1" x14ac:dyDescent="0.3">
      <c r="A29" s="72" t="s">
        <v>76</v>
      </c>
      <c r="B29" s="27">
        <v>2</v>
      </c>
      <c r="C29" s="8"/>
      <c r="D29" s="5"/>
      <c r="E29" s="8"/>
      <c r="F29" s="8"/>
      <c r="G29" s="26"/>
      <c r="H29" s="23">
        <f t="shared" si="0"/>
        <v>2</v>
      </c>
    </row>
    <row r="30" spans="1:8" hidden="1" x14ac:dyDescent="0.3">
      <c r="A30" s="72" t="s">
        <v>77</v>
      </c>
      <c r="B30" s="27">
        <v>1</v>
      </c>
      <c r="C30" s="8"/>
      <c r="D30" s="5"/>
      <c r="E30" s="8"/>
      <c r="F30" s="8"/>
      <c r="G30" s="26"/>
      <c r="H30" s="23">
        <f t="shared" si="0"/>
        <v>1</v>
      </c>
    </row>
    <row r="31" spans="1:8" x14ac:dyDescent="0.3">
      <c r="A31" s="72" t="s">
        <v>50</v>
      </c>
      <c r="B31" s="27">
        <v>4</v>
      </c>
      <c r="C31" s="8"/>
      <c r="D31" s="5">
        <v>3</v>
      </c>
      <c r="E31" s="8"/>
      <c r="F31" s="8"/>
      <c r="G31" s="26"/>
      <c r="H31" s="23">
        <f t="shared" si="0"/>
        <v>7</v>
      </c>
    </row>
    <row r="32" spans="1:8" x14ac:dyDescent="0.3">
      <c r="A32" s="72" t="s">
        <v>80</v>
      </c>
      <c r="B32" s="25"/>
      <c r="C32" s="5">
        <v>4</v>
      </c>
      <c r="D32" s="5"/>
      <c r="E32" s="5"/>
      <c r="F32" s="5">
        <v>1</v>
      </c>
      <c r="G32" s="26">
        <v>2</v>
      </c>
      <c r="H32" s="23">
        <f t="shared" si="0"/>
        <v>7</v>
      </c>
    </row>
    <row r="33" spans="1:8" x14ac:dyDescent="0.3">
      <c r="A33" s="72" t="s">
        <v>78</v>
      </c>
      <c r="B33" s="25"/>
      <c r="C33" s="5">
        <v>6</v>
      </c>
      <c r="D33" s="5"/>
      <c r="E33" s="5"/>
      <c r="F33" s="5"/>
      <c r="G33" s="26"/>
      <c r="H33" s="23">
        <f t="shared" si="0"/>
        <v>6</v>
      </c>
    </row>
    <row r="34" spans="1:8" x14ac:dyDescent="0.3">
      <c r="A34" s="72" t="s">
        <v>79</v>
      </c>
      <c r="B34" s="25"/>
      <c r="C34" s="5">
        <v>5</v>
      </c>
      <c r="D34" s="5"/>
      <c r="E34" s="5"/>
      <c r="F34" s="5"/>
      <c r="G34" s="26"/>
      <c r="H34" s="23">
        <f t="shared" si="0"/>
        <v>5</v>
      </c>
    </row>
    <row r="35" spans="1:8" x14ac:dyDescent="0.3">
      <c r="A35" s="72" t="s">
        <v>106</v>
      </c>
      <c r="B35" s="25"/>
      <c r="C35" s="5"/>
      <c r="D35" s="5">
        <v>1</v>
      </c>
      <c r="E35" s="5">
        <v>4</v>
      </c>
      <c r="F35" s="5"/>
      <c r="G35" s="26"/>
      <c r="H35" s="23">
        <f t="shared" si="0"/>
        <v>5</v>
      </c>
    </row>
    <row r="36" spans="1:8" x14ac:dyDescent="0.3">
      <c r="A36" s="79" t="s">
        <v>172</v>
      </c>
      <c r="B36" s="25"/>
      <c r="C36" s="5"/>
      <c r="D36" s="5"/>
      <c r="E36" s="5"/>
      <c r="F36" s="5">
        <v>4</v>
      </c>
      <c r="G36" s="26">
        <v>1</v>
      </c>
      <c r="H36" s="23">
        <f t="shared" si="0"/>
        <v>5</v>
      </c>
    </row>
    <row r="37" spans="1:8" x14ac:dyDescent="0.3">
      <c r="A37" s="72" t="s">
        <v>77</v>
      </c>
      <c r="B37" s="25"/>
      <c r="C37" s="5"/>
      <c r="D37" s="5">
        <v>4</v>
      </c>
      <c r="E37" s="5"/>
      <c r="F37" s="5"/>
      <c r="G37" s="26"/>
      <c r="H37" s="23">
        <f t="shared" si="0"/>
        <v>4</v>
      </c>
    </row>
    <row r="38" spans="1:8" x14ac:dyDescent="0.3">
      <c r="A38" s="72" t="s">
        <v>84</v>
      </c>
      <c r="B38" s="25"/>
      <c r="C38" s="5"/>
      <c r="D38" s="5"/>
      <c r="E38" s="5"/>
      <c r="F38" s="5"/>
      <c r="G38" s="26">
        <v>4</v>
      </c>
      <c r="H38" s="23">
        <v>4</v>
      </c>
    </row>
    <row r="39" spans="1:8" x14ac:dyDescent="0.3">
      <c r="A39" s="72" t="s">
        <v>51</v>
      </c>
      <c r="B39" s="27">
        <v>3</v>
      </c>
      <c r="C39" s="8"/>
      <c r="D39" s="5"/>
      <c r="E39" s="8"/>
      <c r="F39" s="8"/>
      <c r="G39" s="26"/>
      <c r="H39" s="23">
        <f>SUM(B39:G39)</f>
        <v>3</v>
      </c>
    </row>
    <row r="40" spans="1:8" x14ac:dyDescent="0.3">
      <c r="A40" s="72" t="s">
        <v>82</v>
      </c>
      <c r="B40" s="25"/>
      <c r="C40" s="5">
        <v>3</v>
      </c>
      <c r="D40" s="5"/>
      <c r="E40" s="5"/>
      <c r="F40" s="5"/>
      <c r="G40" s="26"/>
      <c r="H40" s="23">
        <f>SUM(B40:G40)</f>
        <v>3</v>
      </c>
    </row>
    <row r="41" spans="1:8" x14ac:dyDescent="0.3">
      <c r="A41" s="72" t="s">
        <v>127</v>
      </c>
      <c r="B41" s="25"/>
      <c r="C41" s="5"/>
      <c r="D41" s="5"/>
      <c r="E41" s="5">
        <v>3</v>
      </c>
      <c r="F41" s="5"/>
      <c r="G41" s="26"/>
      <c r="H41" s="23">
        <f>SUM(B41:G41)</f>
        <v>3</v>
      </c>
    </row>
    <row r="42" spans="1:8" x14ac:dyDescent="0.3">
      <c r="A42" s="72" t="s">
        <v>162</v>
      </c>
      <c r="B42" s="25"/>
      <c r="C42" s="5"/>
      <c r="D42" s="5"/>
      <c r="E42" s="5"/>
      <c r="F42" s="5"/>
      <c r="G42" s="26">
        <v>3</v>
      </c>
      <c r="H42" s="23">
        <v>3</v>
      </c>
    </row>
    <row r="43" spans="1:8" x14ac:dyDescent="0.3">
      <c r="A43" s="72" t="s">
        <v>52</v>
      </c>
      <c r="B43" s="25">
        <v>2</v>
      </c>
      <c r="C43" s="5"/>
      <c r="D43" s="5"/>
      <c r="E43" s="5"/>
      <c r="F43" s="5"/>
      <c r="G43" s="26"/>
      <c r="H43" s="23">
        <f t="shared" ref="H43:H48" si="1">SUM(B43:G43)</f>
        <v>2</v>
      </c>
    </row>
    <row r="44" spans="1:8" x14ac:dyDescent="0.3">
      <c r="A44" s="72" t="s">
        <v>105</v>
      </c>
      <c r="B44" s="25"/>
      <c r="C44" s="5"/>
      <c r="D44" s="5">
        <v>2</v>
      </c>
      <c r="E44" s="5"/>
      <c r="F44" s="5"/>
      <c r="G44" s="26"/>
      <c r="H44" s="23">
        <f t="shared" si="1"/>
        <v>2</v>
      </c>
    </row>
    <row r="45" spans="1:8" x14ac:dyDescent="0.3">
      <c r="A45" s="72" t="s">
        <v>128</v>
      </c>
      <c r="B45" s="25"/>
      <c r="C45" s="5"/>
      <c r="D45" s="5"/>
      <c r="E45" s="5">
        <v>2</v>
      </c>
      <c r="F45" s="5"/>
      <c r="G45" s="26"/>
      <c r="H45" s="23">
        <f t="shared" si="1"/>
        <v>2</v>
      </c>
    </row>
    <row r="46" spans="1:8" x14ac:dyDescent="0.3">
      <c r="A46" s="72" t="s">
        <v>148</v>
      </c>
      <c r="B46" s="25"/>
      <c r="C46" s="5"/>
      <c r="D46" s="5"/>
      <c r="E46" s="5"/>
      <c r="F46" s="5">
        <v>2</v>
      </c>
      <c r="G46" s="26"/>
      <c r="H46" s="23">
        <f t="shared" si="1"/>
        <v>2</v>
      </c>
    </row>
    <row r="47" spans="1:8" x14ac:dyDescent="0.3">
      <c r="A47" s="72" t="s">
        <v>53</v>
      </c>
      <c r="B47" s="27">
        <v>1</v>
      </c>
      <c r="C47" s="8"/>
      <c r="D47" s="8"/>
      <c r="E47" s="8"/>
      <c r="F47" s="8"/>
      <c r="G47" s="26"/>
      <c r="H47" s="23">
        <f t="shared" si="1"/>
        <v>1</v>
      </c>
    </row>
    <row r="48" spans="1:8" ht="15" thickBot="1" x14ac:dyDescent="0.35">
      <c r="A48" s="76" t="s">
        <v>129</v>
      </c>
      <c r="B48" s="28"/>
      <c r="C48" s="29"/>
      <c r="D48" s="29"/>
      <c r="E48" s="29">
        <v>1</v>
      </c>
      <c r="F48" s="29"/>
      <c r="G48" s="30"/>
      <c r="H48" s="24">
        <f t="shared" si="1"/>
        <v>1</v>
      </c>
    </row>
  </sheetData>
  <autoFilter ref="A1:H30">
    <sortState ref="A2:I158">
      <sortCondition descending="1" ref="H1"/>
    </sortState>
  </autoFilter>
  <sortState ref="A2:H49">
    <sortCondition descending="1" ref="H1:H49"/>
  </sortState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115" zoomScaleNormal="115" workbookViewId="0">
      <selection activeCell="A2" sqref="A2"/>
    </sheetView>
  </sheetViews>
  <sheetFormatPr baseColWidth="10" defaultRowHeight="14.4" x14ac:dyDescent="0.3"/>
  <cols>
    <col min="1" max="1" width="23.44140625" style="77" customWidth="1"/>
    <col min="2" max="7" width="15.6640625" style="20" customWidth="1"/>
    <col min="8" max="8" width="10.88671875" style="20"/>
  </cols>
  <sheetData>
    <row r="1" spans="1:8" s="19" customFormat="1" ht="22.05" customHeight="1" thickBot="1" x14ac:dyDescent="0.35">
      <c r="A1" s="45" t="s">
        <v>5</v>
      </c>
      <c r="B1" s="48">
        <v>44651</v>
      </c>
      <c r="C1" s="40">
        <v>44693</v>
      </c>
      <c r="D1" s="40">
        <v>44728</v>
      </c>
      <c r="E1" s="40">
        <v>44749</v>
      </c>
      <c r="F1" s="40">
        <v>44812</v>
      </c>
      <c r="G1" s="37">
        <v>44840</v>
      </c>
      <c r="H1" s="34" t="s">
        <v>1</v>
      </c>
    </row>
    <row r="2" spans="1:8" x14ac:dyDescent="0.3">
      <c r="A2" s="80" t="s">
        <v>54</v>
      </c>
      <c r="B2" s="49">
        <v>8</v>
      </c>
      <c r="C2" s="38"/>
      <c r="D2" s="38">
        <v>2</v>
      </c>
      <c r="E2" s="38">
        <v>5</v>
      </c>
      <c r="F2" s="38"/>
      <c r="G2" s="50"/>
      <c r="H2" s="57">
        <f t="shared" ref="H2:H16" si="0">SUM(B2:G2)</f>
        <v>15</v>
      </c>
    </row>
    <row r="3" spans="1:8" x14ac:dyDescent="0.3">
      <c r="A3" s="81" t="s">
        <v>61</v>
      </c>
      <c r="B3" s="51">
        <v>1</v>
      </c>
      <c r="C3" s="22">
        <v>7</v>
      </c>
      <c r="D3" s="18">
        <v>4</v>
      </c>
      <c r="E3" s="22"/>
      <c r="F3" s="22"/>
      <c r="G3" s="52">
        <v>3</v>
      </c>
      <c r="H3" s="58">
        <f t="shared" si="0"/>
        <v>15</v>
      </c>
    </row>
    <row r="4" spans="1:8" x14ac:dyDescent="0.3">
      <c r="A4" s="81" t="s">
        <v>30</v>
      </c>
      <c r="B4" s="53"/>
      <c r="C4" s="22">
        <v>3</v>
      </c>
      <c r="D4" s="18"/>
      <c r="E4" s="18">
        <v>4</v>
      </c>
      <c r="F4" s="18"/>
      <c r="G4" s="52">
        <v>8</v>
      </c>
      <c r="H4" s="58">
        <f t="shared" si="0"/>
        <v>15</v>
      </c>
    </row>
    <row r="5" spans="1:8" x14ac:dyDescent="0.3">
      <c r="A5" s="81" t="s">
        <v>84</v>
      </c>
      <c r="B5" s="53"/>
      <c r="C5" s="18">
        <v>6</v>
      </c>
      <c r="D5" s="18">
        <v>5</v>
      </c>
      <c r="E5" s="18">
        <v>3</v>
      </c>
      <c r="F5" s="18"/>
      <c r="G5" s="52"/>
      <c r="H5" s="58">
        <f t="shared" si="0"/>
        <v>14</v>
      </c>
    </row>
    <row r="6" spans="1:8" x14ac:dyDescent="0.3">
      <c r="A6" s="81" t="s">
        <v>131</v>
      </c>
      <c r="B6" s="53"/>
      <c r="C6" s="18"/>
      <c r="D6" s="18"/>
      <c r="E6" s="18">
        <v>7</v>
      </c>
      <c r="F6" s="18">
        <v>6</v>
      </c>
      <c r="G6" s="52"/>
      <c r="H6" s="58">
        <f t="shared" si="0"/>
        <v>13</v>
      </c>
    </row>
    <row r="7" spans="1:8" x14ac:dyDescent="0.3">
      <c r="A7" s="82" t="s">
        <v>59</v>
      </c>
      <c r="B7" s="51">
        <v>3</v>
      </c>
      <c r="C7" s="22"/>
      <c r="D7" s="18"/>
      <c r="E7" s="22"/>
      <c r="F7" s="22">
        <v>8</v>
      </c>
      <c r="G7" s="52"/>
      <c r="H7" s="58">
        <f t="shared" si="0"/>
        <v>11</v>
      </c>
    </row>
    <row r="8" spans="1:8" x14ac:dyDescent="0.3">
      <c r="A8" s="81" t="s">
        <v>104</v>
      </c>
      <c r="B8" s="53"/>
      <c r="C8" s="18">
        <v>5</v>
      </c>
      <c r="D8" s="18"/>
      <c r="E8" s="18"/>
      <c r="F8" s="18"/>
      <c r="G8" s="52">
        <v>6</v>
      </c>
      <c r="H8" s="59">
        <f t="shared" si="0"/>
        <v>11</v>
      </c>
    </row>
    <row r="9" spans="1:8" x14ac:dyDescent="0.3">
      <c r="A9" s="81" t="s">
        <v>83</v>
      </c>
      <c r="B9" s="53"/>
      <c r="C9" s="18">
        <v>8</v>
      </c>
      <c r="D9" s="18"/>
      <c r="E9" s="18"/>
      <c r="F9" s="18"/>
      <c r="G9" s="52"/>
      <c r="H9" s="58">
        <f t="shared" si="0"/>
        <v>8</v>
      </c>
    </row>
    <row r="10" spans="1:8" x14ac:dyDescent="0.3">
      <c r="A10" s="81" t="s">
        <v>107</v>
      </c>
      <c r="B10" s="53"/>
      <c r="C10" s="18"/>
      <c r="D10" s="18">
        <v>8</v>
      </c>
      <c r="E10" s="18"/>
      <c r="F10" s="18"/>
      <c r="G10" s="52"/>
      <c r="H10" s="58">
        <f t="shared" si="0"/>
        <v>8</v>
      </c>
    </row>
    <row r="11" spans="1:8" x14ac:dyDescent="0.3">
      <c r="A11" s="81" t="s">
        <v>130</v>
      </c>
      <c r="B11" s="53"/>
      <c r="C11" s="18"/>
      <c r="D11" s="18"/>
      <c r="E11" s="18">
        <v>8</v>
      </c>
      <c r="F11" s="18"/>
      <c r="G11" s="52"/>
      <c r="H11" s="58">
        <f t="shared" si="0"/>
        <v>8</v>
      </c>
    </row>
    <row r="12" spans="1:8" x14ac:dyDescent="0.3">
      <c r="A12" s="81" t="s">
        <v>58</v>
      </c>
      <c r="B12" s="51">
        <v>4</v>
      </c>
      <c r="C12" s="22">
        <v>3</v>
      </c>
      <c r="D12" s="18"/>
      <c r="E12" s="22"/>
      <c r="F12" s="22"/>
      <c r="G12" s="52"/>
      <c r="H12" s="58">
        <f t="shared" si="0"/>
        <v>7</v>
      </c>
    </row>
    <row r="13" spans="1:8" x14ac:dyDescent="0.3">
      <c r="A13" s="81" t="s">
        <v>55</v>
      </c>
      <c r="B13" s="51">
        <v>7</v>
      </c>
      <c r="C13" s="22"/>
      <c r="D13" s="18"/>
      <c r="E13" s="22"/>
      <c r="F13" s="22"/>
      <c r="G13" s="52"/>
      <c r="H13" s="58">
        <f t="shared" si="0"/>
        <v>7</v>
      </c>
    </row>
    <row r="14" spans="1:8" x14ac:dyDescent="0.3">
      <c r="A14" s="81" t="s">
        <v>108</v>
      </c>
      <c r="B14" s="53"/>
      <c r="C14" s="18"/>
      <c r="D14" s="18">
        <v>7</v>
      </c>
      <c r="E14" s="18"/>
      <c r="F14" s="18"/>
      <c r="G14" s="52"/>
      <c r="H14" s="58">
        <f t="shared" si="0"/>
        <v>7</v>
      </c>
    </row>
    <row r="15" spans="1:8" x14ac:dyDescent="0.3">
      <c r="A15" s="81" t="s">
        <v>149</v>
      </c>
      <c r="B15" s="53"/>
      <c r="C15" s="18"/>
      <c r="D15" s="18"/>
      <c r="E15" s="18"/>
      <c r="F15" s="18">
        <v>7</v>
      </c>
      <c r="G15" s="52"/>
      <c r="H15" s="58">
        <f t="shared" si="0"/>
        <v>7</v>
      </c>
    </row>
    <row r="16" spans="1:8" x14ac:dyDescent="0.3">
      <c r="A16" s="81" t="s">
        <v>111</v>
      </c>
      <c r="B16" s="53"/>
      <c r="C16" s="18"/>
      <c r="D16" s="18">
        <v>3</v>
      </c>
      <c r="E16" s="18"/>
      <c r="F16" s="18"/>
      <c r="G16" s="52">
        <v>4</v>
      </c>
      <c r="H16" s="58">
        <f t="shared" si="0"/>
        <v>7</v>
      </c>
    </row>
    <row r="17" spans="1:8" x14ac:dyDescent="0.3">
      <c r="A17" s="81" t="s">
        <v>168</v>
      </c>
      <c r="B17" s="53"/>
      <c r="C17" s="18"/>
      <c r="D17" s="18"/>
      <c r="E17" s="18"/>
      <c r="F17" s="18"/>
      <c r="G17" s="52">
        <v>7</v>
      </c>
      <c r="H17" s="58">
        <v>7</v>
      </c>
    </row>
    <row r="18" spans="1:8" x14ac:dyDescent="0.3">
      <c r="A18" s="81" t="s">
        <v>56</v>
      </c>
      <c r="B18" s="51">
        <v>6</v>
      </c>
      <c r="C18" s="22"/>
      <c r="D18" s="18"/>
      <c r="E18" s="22"/>
      <c r="F18" s="22"/>
      <c r="G18" s="52"/>
      <c r="H18" s="58">
        <f t="shared" ref="H18:H23" si="1">SUM(B18:G18)</f>
        <v>6</v>
      </c>
    </row>
    <row r="19" spans="1:8" x14ac:dyDescent="0.3">
      <c r="A19" s="81" t="s">
        <v>109</v>
      </c>
      <c r="B19" s="53"/>
      <c r="C19" s="18"/>
      <c r="D19" s="18">
        <v>6</v>
      </c>
      <c r="E19" s="18"/>
      <c r="F19" s="18"/>
      <c r="G19" s="52"/>
      <c r="H19" s="58">
        <f t="shared" si="1"/>
        <v>6</v>
      </c>
    </row>
    <row r="20" spans="1:8" x14ac:dyDescent="0.3">
      <c r="A20" s="81" t="s">
        <v>132</v>
      </c>
      <c r="B20" s="53"/>
      <c r="C20" s="18"/>
      <c r="D20" s="18"/>
      <c r="E20" s="18">
        <v>6</v>
      </c>
      <c r="F20" s="18"/>
      <c r="G20" s="52"/>
      <c r="H20" s="58">
        <f t="shared" si="1"/>
        <v>6</v>
      </c>
    </row>
    <row r="21" spans="1:8" x14ac:dyDescent="0.3">
      <c r="A21" s="81" t="s">
        <v>150</v>
      </c>
      <c r="B21" s="53"/>
      <c r="C21" s="18"/>
      <c r="D21" s="18"/>
      <c r="E21" s="18"/>
      <c r="F21" s="18">
        <v>5</v>
      </c>
      <c r="G21" s="52">
        <v>1</v>
      </c>
      <c r="H21" s="58">
        <f t="shared" si="1"/>
        <v>6</v>
      </c>
    </row>
    <row r="22" spans="1:8" x14ac:dyDescent="0.3">
      <c r="A22" s="81" t="s">
        <v>57</v>
      </c>
      <c r="B22" s="51">
        <v>5</v>
      </c>
      <c r="C22" s="22"/>
      <c r="D22" s="18"/>
      <c r="E22" s="22"/>
      <c r="F22" s="22"/>
      <c r="G22" s="52"/>
      <c r="H22" s="58">
        <f t="shared" si="1"/>
        <v>5</v>
      </c>
    </row>
    <row r="23" spans="1:8" x14ac:dyDescent="0.3">
      <c r="A23" s="81" t="s">
        <v>110</v>
      </c>
      <c r="B23" s="53"/>
      <c r="C23" s="18"/>
      <c r="D23" s="18">
        <v>1</v>
      </c>
      <c r="E23" s="18"/>
      <c r="F23" s="18">
        <v>4</v>
      </c>
      <c r="G23" s="52"/>
      <c r="H23" s="58">
        <f t="shared" si="1"/>
        <v>5</v>
      </c>
    </row>
    <row r="24" spans="1:8" x14ac:dyDescent="0.3">
      <c r="A24" s="81" t="s">
        <v>169</v>
      </c>
      <c r="B24" s="53"/>
      <c r="C24" s="18"/>
      <c r="D24" s="18"/>
      <c r="E24" s="18"/>
      <c r="F24" s="18"/>
      <c r="G24" s="52">
        <v>5</v>
      </c>
      <c r="H24" s="58">
        <v>5</v>
      </c>
    </row>
    <row r="25" spans="1:8" x14ac:dyDescent="0.3">
      <c r="A25" s="81" t="s">
        <v>85</v>
      </c>
      <c r="B25" s="53"/>
      <c r="C25" s="22">
        <v>4</v>
      </c>
      <c r="D25" s="18"/>
      <c r="E25" s="18"/>
      <c r="F25" s="18"/>
      <c r="G25" s="52"/>
      <c r="H25" s="58">
        <f t="shared" ref="H25:H32" si="2">SUM(B25:G25)</f>
        <v>4</v>
      </c>
    </row>
    <row r="26" spans="1:8" x14ac:dyDescent="0.3">
      <c r="A26" s="81" t="s">
        <v>133</v>
      </c>
      <c r="B26" s="53"/>
      <c r="C26" s="18"/>
      <c r="D26" s="18"/>
      <c r="E26" s="18">
        <v>2</v>
      </c>
      <c r="F26" s="18">
        <v>2</v>
      </c>
      <c r="G26" s="52"/>
      <c r="H26" s="58">
        <f t="shared" si="2"/>
        <v>4</v>
      </c>
    </row>
    <row r="27" spans="1:8" x14ac:dyDescent="0.3">
      <c r="A27" s="81" t="s">
        <v>151</v>
      </c>
      <c r="B27" s="53"/>
      <c r="C27" s="18"/>
      <c r="D27" s="18"/>
      <c r="E27" s="18"/>
      <c r="F27" s="18">
        <v>3</v>
      </c>
      <c r="G27" s="52"/>
      <c r="H27" s="58">
        <f t="shared" si="2"/>
        <v>3</v>
      </c>
    </row>
    <row r="28" spans="1:8" x14ac:dyDescent="0.3">
      <c r="A28" s="81" t="s">
        <v>60</v>
      </c>
      <c r="B28" s="51">
        <v>2</v>
      </c>
      <c r="C28" s="22"/>
      <c r="D28" s="18"/>
      <c r="E28" s="22"/>
      <c r="F28" s="22"/>
      <c r="G28" s="52"/>
      <c r="H28" s="58">
        <f t="shared" si="2"/>
        <v>2</v>
      </c>
    </row>
    <row r="29" spans="1:8" x14ac:dyDescent="0.3">
      <c r="A29" s="81" t="s">
        <v>86</v>
      </c>
      <c r="B29" s="53"/>
      <c r="C29" s="22">
        <v>2</v>
      </c>
      <c r="D29" s="18"/>
      <c r="E29" s="18"/>
      <c r="F29" s="18"/>
      <c r="G29" s="52"/>
      <c r="H29" s="58">
        <f t="shared" si="2"/>
        <v>2</v>
      </c>
    </row>
    <row r="30" spans="1:8" x14ac:dyDescent="0.3">
      <c r="A30" s="81" t="s">
        <v>87</v>
      </c>
      <c r="B30" s="53"/>
      <c r="C30" s="22">
        <v>1</v>
      </c>
      <c r="D30" s="18"/>
      <c r="E30" s="18"/>
      <c r="F30" s="18"/>
      <c r="G30" s="52"/>
      <c r="H30" s="58">
        <f t="shared" si="2"/>
        <v>1</v>
      </c>
    </row>
    <row r="31" spans="1:8" x14ac:dyDescent="0.3">
      <c r="A31" s="81" t="s">
        <v>134</v>
      </c>
      <c r="B31" s="53"/>
      <c r="C31" s="18"/>
      <c r="D31" s="18"/>
      <c r="E31" s="18">
        <v>1</v>
      </c>
      <c r="F31" s="18"/>
      <c r="G31" s="52"/>
      <c r="H31" s="58">
        <f t="shared" si="2"/>
        <v>1</v>
      </c>
    </row>
    <row r="32" spans="1:8" ht="15" thickBot="1" x14ac:dyDescent="0.35">
      <c r="A32" s="83" t="s">
        <v>152</v>
      </c>
      <c r="B32" s="54"/>
      <c r="C32" s="55"/>
      <c r="D32" s="55"/>
      <c r="E32" s="55"/>
      <c r="F32" s="55">
        <v>1</v>
      </c>
      <c r="G32" s="56"/>
      <c r="H32" s="60">
        <f t="shared" si="2"/>
        <v>1</v>
      </c>
    </row>
  </sheetData>
  <sortState ref="A2:H32">
    <sortCondition descending="1" ref="H1:H32"/>
  </sortState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C22" sqref="C22"/>
    </sheetView>
  </sheetViews>
  <sheetFormatPr baseColWidth="10" defaultRowHeight="14.4" x14ac:dyDescent="0.3"/>
  <cols>
    <col min="1" max="1" width="24.77734375" style="77" customWidth="1"/>
    <col min="2" max="2" width="15.6640625" customWidth="1"/>
    <col min="3" max="6" width="15.6640625" style="17" customWidth="1"/>
    <col min="7" max="7" width="15.6640625" style="20" customWidth="1"/>
  </cols>
  <sheetData>
    <row r="1" spans="1:8" s="20" customFormat="1" ht="20.55" customHeight="1" thickBot="1" x14ac:dyDescent="0.35">
      <c r="A1" s="33" t="s">
        <v>5</v>
      </c>
      <c r="B1" s="41">
        <v>44712</v>
      </c>
      <c r="C1" s="40">
        <v>44693</v>
      </c>
      <c r="D1" s="40">
        <v>44728</v>
      </c>
      <c r="E1" s="40">
        <v>44749</v>
      </c>
      <c r="F1" s="40">
        <v>44812</v>
      </c>
      <c r="G1" s="40">
        <v>44840</v>
      </c>
      <c r="H1" s="34" t="s">
        <v>1</v>
      </c>
    </row>
    <row r="2" spans="1:8" ht="13.95" customHeight="1" x14ac:dyDescent="0.3">
      <c r="A2" s="71" t="s">
        <v>69</v>
      </c>
      <c r="B2" s="62">
        <v>1</v>
      </c>
      <c r="C2" s="63"/>
      <c r="D2" s="16"/>
      <c r="E2" s="63">
        <v>8</v>
      </c>
      <c r="F2" s="63">
        <v>7</v>
      </c>
      <c r="G2" s="64"/>
      <c r="H2" s="32">
        <f t="shared" ref="H2:H14" si="0">SUM(B2:G2)</f>
        <v>16</v>
      </c>
    </row>
    <row r="3" spans="1:8" ht="13.95" customHeight="1" x14ac:dyDescent="0.3">
      <c r="A3" s="72" t="s">
        <v>113</v>
      </c>
      <c r="B3" s="65"/>
      <c r="C3" s="5"/>
      <c r="D3" s="5">
        <v>7</v>
      </c>
      <c r="E3" s="5"/>
      <c r="F3" s="5"/>
      <c r="G3" s="52">
        <v>8</v>
      </c>
      <c r="H3" s="23">
        <f t="shared" si="0"/>
        <v>15</v>
      </c>
    </row>
    <row r="4" spans="1:8" ht="13.95" customHeight="1" x14ac:dyDescent="0.3">
      <c r="A4" s="73" t="s">
        <v>63</v>
      </c>
      <c r="B4" s="27">
        <v>7</v>
      </c>
      <c r="C4" s="8"/>
      <c r="D4" s="5"/>
      <c r="E4" s="8"/>
      <c r="F4" s="8"/>
      <c r="G4" s="52">
        <v>7</v>
      </c>
      <c r="H4" s="23">
        <f t="shared" si="0"/>
        <v>14</v>
      </c>
    </row>
    <row r="5" spans="1:8" ht="13.95" customHeight="1" x14ac:dyDescent="0.3">
      <c r="A5" s="72" t="s">
        <v>88</v>
      </c>
      <c r="B5" s="65"/>
      <c r="C5" s="5">
        <v>8</v>
      </c>
      <c r="D5" s="5"/>
      <c r="E5" s="5"/>
      <c r="F5" s="5">
        <v>6</v>
      </c>
      <c r="G5" s="52"/>
      <c r="H5" s="23">
        <f t="shared" si="0"/>
        <v>14</v>
      </c>
    </row>
    <row r="6" spans="1:8" ht="13.95" customHeight="1" x14ac:dyDescent="0.3">
      <c r="A6" s="74" t="s">
        <v>112</v>
      </c>
      <c r="B6" s="66"/>
      <c r="C6" s="1"/>
      <c r="D6" s="1">
        <v>8</v>
      </c>
      <c r="E6" s="1"/>
      <c r="F6" s="1">
        <v>4</v>
      </c>
      <c r="G6" s="67">
        <v>2</v>
      </c>
      <c r="H6" s="61">
        <f t="shared" si="0"/>
        <v>14</v>
      </c>
    </row>
    <row r="7" spans="1:8" ht="13.95" customHeight="1" x14ac:dyDescent="0.3">
      <c r="A7" s="72" t="s">
        <v>115</v>
      </c>
      <c r="B7" s="65"/>
      <c r="C7" s="5"/>
      <c r="D7" s="5">
        <v>6</v>
      </c>
      <c r="E7" s="5">
        <v>6</v>
      </c>
      <c r="F7" s="5"/>
      <c r="G7" s="52"/>
      <c r="H7" s="23">
        <f t="shared" si="0"/>
        <v>12</v>
      </c>
    </row>
    <row r="8" spans="1:8" ht="13.95" customHeight="1" x14ac:dyDescent="0.3">
      <c r="A8" s="72" t="s">
        <v>136</v>
      </c>
      <c r="B8" s="65"/>
      <c r="C8" s="5"/>
      <c r="D8" s="5"/>
      <c r="E8" s="5">
        <v>5</v>
      </c>
      <c r="F8" s="5">
        <v>5</v>
      </c>
      <c r="G8" s="52"/>
      <c r="H8" s="23">
        <f t="shared" si="0"/>
        <v>10</v>
      </c>
    </row>
    <row r="9" spans="1:8" ht="13.95" customHeight="1" x14ac:dyDescent="0.3">
      <c r="A9" s="72" t="s">
        <v>62</v>
      </c>
      <c r="B9" s="25">
        <v>8</v>
      </c>
      <c r="C9" s="5"/>
      <c r="D9" s="5"/>
      <c r="E9" s="5"/>
      <c r="F9" s="8"/>
      <c r="G9" s="52"/>
      <c r="H9" s="23">
        <f t="shared" si="0"/>
        <v>8</v>
      </c>
    </row>
    <row r="10" spans="1:8" ht="13.95" customHeight="1" x14ac:dyDescent="0.3">
      <c r="A10" s="75" t="s">
        <v>153</v>
      </c>
      <c r="B10" s="66"/>
      <c r="C10" s="1"/>
      <c r="D10" s="5"/>
      <c r="E10" s="1"/>
      <c r="F10" s="1">
        <v>8</v>
      </c>
      <c r="G10" s="67"/>
      <c r="H10" s="61">
        <f t="shared" si="0"/>
        <v>8</v>
      </c>
    </row>
    <row r="11" spans="1:8" ht="13.95" customHeight="1" x14ac:dyDescent="0.3">
      <c r="A11" s="72" t="s">
        <v>89</v>
      </c>
      <c r="B11" s="65"/>
      <c r="C11" s="5">
        <v>7</v>
      </c>
      <c r="D11" s="5"/>
      <c r="E11" s="5"/>
      <c r="F11" s="5"/>
      <c r="G11" s="52"/>
      <c r="H11" s="61">
        <f t="shared" si="0"/>
        <v>7</v>
      </c>
    </row>
    <row r="12" spans="1:8" ht="13.95" customHeight="1" x14ac:dyDescent="0.3">
      <c r="A12" s="72" t="s">
        <v>135</v>
      </c>
      <c r="B12" s="65"/>
      <c r="C12" s="5"/>
      <c r="D12" s="5"/>
      <c r="E12" s="5">
        <v>7</v>
      </c>
      <c r="F12" s="5"/>
      <c r="G12" s="52"/>
      <c r="H12" s="61">
        <f t="shared" si="0"/>
        <v>7</v>
      </c>
    </row>
    <row r="13" spans="1:8" ht="13.95" customHeight="1" x14ac:dyDescent="0.3">
      <c r="A13" s="73" t="s">
        <v>64</v>
      </c>
      <c r="B13" s="27">
        <v>6</v>
      </c>
      <c r="C13" s="8"/>
      <c r="D13" s="5"/>
      <c r="E13" s="8"/>
      <c r="F13" s="8"/>
      <c r="G13" s="52"/>
      <c r="H13" s="61">
        <f t="shared" si="0"/>
        <v>6</v>
      </c>
    </row>
    <row r="14" spans="1:8" ht="13.95" customHeight="1" x14ac:dyDescent="0.3">
      <c r="A14" s="72" t="s">
        <v>90</v>
      </c>
      <c r="B14" s="65"/>
      <c r="C14" s="5">
        <v>6</v>
      </c>
      <c r="D14" s="5"/>
      <c r="E14" s="5"/>
      <c r="F14" s="5"/>
      <c r="G14" s="52"/>
      <c r="H14" s="61">
        <f t="shared" si="0"/>
        <v>6</v>
      </c>
    </row>
    <row r="15" spans="1:8" ht="13.95" customHeight="1" x14ac:dyDescent="0.3">
      <c r="A15" s="72" t="s">
        <v>103</v>
      </c>
      <c r="B15" s="65"/>
      <c r="C15" s="5"/>
      <c r="D15" s="5"/>
      <c r="E15" s="5"/>
      <c r="F15" s="5"/>
      <c r="G15" s="52">
        <v>6</v>
      </c>
      <c r="H15" s="23">
        <v>6</v>
      </c>
    </row>
    <row r="16" spans="1:8" ht="13.95" customHeight="1" x14ac:dyDescent="0.3">
      <c r="A16" s="73" t="s">
        <v>65</v>
      </c>
      <c r="B16" s="27">
        <v>5</v>
      </c>
      <c r="C16" s="8"/>
      <c r="D16" s="5"/>
      <c r="E16" s="8"/>
      <c r="F16" s="8"/>
      <c r="G16" s="52"/>
      <c r="H16" s="61">
        <f t="shared" ref="H16:H22" si="1">SUM(B16:G16)</f>
        <v>5</v>
      </c>
    </row>
    <row r="17" spans="1:8" ht="13.95" customHeight="1" x14ac:dyDescent="0.3">
      <c r="A17" s="72" t="s">
        <v>91</v>
      </c>
      <c r="B17" s="65"/>
      <c r="C17" s="5">
        <v>5</v>
      </c>
      <c r="D17" s="5"/>
      <c r="E17" s="5"/>
      <c r="F17" s="5"/>
      <c r="G17" s="52"/>
      <c r="H17" s="61">
        <f t="shared" si="1"/>
        <v>5</v>
      </c>
    </row>
    <row r="18" spans="1:8" ht="13.95" customHeight="1" x14ac:dyDescent="0.3">
      <c r="A18" s="72" t="s">
        <v>114</v>
      </c>
      <c r="B18" s="65"/>
      <c r="C18" s="5"/>
      <c r="D18" s="5">
        <v>5</v>
      </c>
      <c r="E18" s="5"/>
      <c r="F18" s="5"/>
      <c r="G18" s="52"/>
      <c r="H18" s="61">
        <f t="shared" si="1"/>
        <v>5</v>
      </c>
    </row>
    <row r="19" spans="1:8" ht="13.95" customHeight="1" x14ac:dyDescent="0.3">
      <c r="A19" s="72" t="s">
        <v>66</v>
      </c>
      <c r="B19" s="27">
        <v>4</v>
      </c>
      <c r="C19" s="8"/>
      <c r="D19" s="5"/>
      <c r="E19" s="8"/>
      <c r="F19" s="8"/>
      <c r="G19" s="52"/>
      <c r="H19" s="61">
        <f t="shared" si="1"/>
        <v>4</v>
      </c>
    </row>
    <row r="20" spans="1:8" ht="13.95" customHeight="1" x14ac:dyDescent="0.3">
      <c r="A20" s="72" t="s">
        <v>92</v>
      </c>
      <c r="B20" s="65"/>
      <c r="C20" s="5">
        <v>4</v>
      </c>
      <c r="D20" s="5"/>
      <c r="E20" s="5"/>
      <c r="F20" s="5"/>
      <c r="G20" s="52"/>
      <c r="H20" s="61">
        <f t="shared" si="1"/>
        <v>4</v>
      </c>
    </row>
    <row r="21" spans="1:8" ht="13.95" customHeight="1" x14ac:dyDescent="0.3">
      <c r="A21" s="72" t="s">
        <v>118</v>
      </c>
      <c r="B21" s="65"/>
      <c r="C21" s="5"/>
      <c r="D21" s="5">
        <v>4</v>
      </c>
      <c r="E21" s="5"/>
      <c r="F21" s="5"/>
      <c r="G21" s="52"/>
      <c r="H21" s="61">
        <f t="shared" si="1"/>
        <v>4</v>
      </c>
    </row>
    <row r="22" spans="1:8" ht="13.95" customHeight="1" x14ac:dyDescent="0.3">
      <c r="A22" s="72" t="s">
        <v>137</v>
      </c>
      <c r="B22" s="65"/>
      <c r="C22" s="5"/>
      <c r="D22" s="5"/>
      <c r="E22" s="5">
        <v>4</v>
      </c>
      <c r="F22" s="5"/>
      <c r="G22" s="52"/>
      <c r="H22" s="61">
        <f t="shared" si="1"/>
        <v>4</v>
      </c>
    </row>
    <row r="23" spans="1:8" ht="13.95" customHeight="1" x14ac:dyDescent="0.3">
      <c r="A23" s="72" t="s">
        <v>163</v>
      </c>
      <c r="B23" s="65"/>
      <c r="C23" s="5"/>
      <c r="D23" s="5"/>
      <c r="E23" s="5"/>
      <c r="F23" s="5"/>
      <c r="G23" s="52">
        <v>4</v>
      </c>
      <c r="H23" s="23">
        <v>4</v>
      </c>
    </row>
    <row r="24" spans="1:8" ht="13.95" customHeight="1" x14ac:dyDescent="0.3">
      <c r="A24" s="72" t="s">
        <v>171</v>
      </c>
      <c r="B24" s="27">
        <v>3</v>
      </c>
      <c r="C24" s="8"/>
      <c r="D24" s="5"/>
      <c r="E24" s="8"/>
      <c r="F24" s="8"/>
      <c r="G24" s="52"/>
      <c r="H24" s="61">
        <f>SUM(B24:G24)</f>
        <v>3</v>
      </c>
    </row>
    <row r="25" spans="1:8" ht="13.95" customHeight="1" x14ac:dyDescent="0.3">
      <c r="A25" s="72" t="s">
        <v>93</v>
      </c>
      <c r="B25" s="65"/>
      <c r="C25" s="5">
        <v>3</v>
      </c>
      <c r="D25" s="5"/>
      <c r="E25" s="5"/>
      <c r="F25" s="5"/>
      <c r="G25" s="52"/>
      <c r="H25" s="61">
        <f>SUM(B25:G25)</f>
        <v>3</v>
      </c>
    </row>
    <row r="26" spans="1:8" ht="13.95" customHeight="1" x14ac:dyDescent="0.3">
      <c r="A26" s="74" t="s">
        <v>116</v>
      </c>
      <c r="B26" s="66"/>
      <c r="C26" s="1"/>
      <c r="D26" s="1">
        <v>3</v>
      </c>
      <c r="E26" s="1"/>
      <c r="F26" s="1"/>
      <c r="G26" s="67"/>
      <c r="H26" s="61">
        <f>SUM(B26:G26)</f>
        <v>3</v>
      </c>
    </row>
    <row r="27" spans="1:8" ht="13.95" customHeight="1" x14ac:dyDescent="0.3">
      <c r="A27" s="72" t="s">
        <v>138</v>
      </c>
      <c r="B27" s="65"/>
      <c r="C27" s="5"/>
      <c r="D27" s="5"/>
      <c r="E27" s="5">
        <v>3</v>
      </c>
      <c r="F27" s="5"/>
      <c r="G27" s="52"/>
      <c r="H27" s="61">
        <f>SUM(B27:G27)</f>
        <v>3</v>
      </c>
    </row>
    <row r="28" spans="1:8" ht="13.95" customHeight="1" x14ac:dyDescent="0.3">
      <c r="A28" s="72" t="s">
        <v>139</v>
      </c>
      <c r="B28" s="65"/>
      <c r="C28" s="5"/>
      <c r="D28" s="5"/>
      <c r="E28" s="5">
        <v>2</v>
      </c>
      <c r="F28" s="5"/>
      <c r="G28" s="52">
        <v>1</v>
      </c>
      <c r="H28" s="61">
        <f>SUM(B28:G28)</f>
        <v>3</v>
      </c>
    </row>
    <row r="29" spans="1:8" ht="13.95" customHeight="1" x14ac:dyDescent="0.3">
      <c r="A29" s="72" t="s">
        <v>164</v>
      </c>
      <c r="B29" s="65"/>
      <c r="C29" s="5"/>
      <c r="D29" s="5"/>
      <c r="E29" s="5"/>
      <c r="F29" s="5"/>
      <c r="G29" s="52">
        <v>3</v>
      </c>
      <c r="H29" s="23">
        <v>3</v>
      </c>
    </row>
    <row r="30" spans="1:8" ht="13.95" customHeight="1" x14ac:dyDescent="0.3">
      <c r="A30" s="72" t="s">
        <v>68</v>
      </c>
      <c r="B30" s="27">
        <v>2</v>
      </c>
      <c r="C30" s="8"/>
      <c r="D30" s="5"/>
      <c r="E30" s="8"/>
      <c r="F30" s="8"/>
      <c r="G30" s="52"/>
      <c r="H30" s="61">
        <f>SUM(B30:G30)</f>
        <v>2</v>
      </c>
    </row>
    <row r="31" spans="1:8" ht="13.95" customHeight="1" x14ac:dyDescent="0.3">
      <c r="A31" s="72" t="s">
        <v>94</v>
      </c>
      <c r="B31" s="65"/>
      <c r="C31" s="5">
        <v>2</v>
      </c>
      <c r="D31" s="5"/>
      <c r="E31" s="5"/>
      <c r="F31" s="5"/>
      <c r="G31" s="52"/>
      <c r="H31" s="61">
        <f>SUM(B31:G31)</f>
        <v>2</v>
      </c>
    </row>
    <row r="32" spans="1:8" ht="13.95" customHeight="1" x14ac:dyDescent="0.3">
      <c r="A32" s="72" t="s">
        <v>117</v>
      </c>
      <c r="B32" s="65"/>
      <c r="C32" s="5"/>
      <c r="D32" s="5">
        <v>2</v>
      </c>
      <c r="E32" s="5"/>
      <c r="F32" s="5"/>
      <c r="G32" s="52"/>
      <c r="H32" s="61">
        <f>SUM(B32:G32)</f>
        <v>2</v>
      </c>
    </row>
    <row r="33" spans="1:8" ht="13.95" customHeight="1" x14ac:dyDescent="0.3">
      <c r="A33" s="74" t="s">
        <v>154</v>
      </c>
      <c r="B33" s="66"/>
      <c r="C33" s="1"/>
      <c r="D33" s="1"/>
      <c r="E33" s="1"/>
      <c r="F33" s="1">
        <v>2</v>
      </c>
      <c r="G33" s="67"/>
      <c r="H33" s="61">
        <f>SUM(B33:G33)</f>
        <v>2</v>
      </c>
    </row>
    <row r="34" spans="1:8" ht="13.95" customHeight="1" x14ac:dyDescent="0.3">
      <c r="A34" s="72" t="s">
        <v>165</v>
      </c>
      <c r="B34" s="65"/>
      <c r="C34" s="5"/>
      <c r="D34" s="5"/>
      <c r="E34" s="5"/>
      <c r="F34" s="5"/>
      <c r="G34" s="52">
        <v>2</v>
      </c>
      <c r="H34" s="23">
        <v>2</v>
      </c>
    </row>
    <row r="35" spans="1:8" ht="13.95" customHeight="1" x14ac:dyDescent="0.3">
      <c r="A35" s="72" t="s">
        <v>95</v>
      </c>
      <c r="B35" s="65"/>
      <c r="C35" s="5">
        <v>1</v>
      </c>
      <c r="D35" s="5"/>
      <c r="E35" s="5"/>
      <c r="F35" s="5"/>
      <c r="G35" s="52"/>
      <c r="H35" s="61">
        <f>SUM(B35:G35)</f>
        <v>1</v>
      </c>
    </row>
    <row r="36" spans="1:8" ht="13.95" customHeight="1" x14ac:dyDescent="0.3">
      <c r="A36" s="72" t="s">
        <v>119</v>
      </c>
      <c r="B36" s="65"/>
      <c r="C36" s="5"/>
      <c r="D36" s="5">
        <v>1</v>
      </c>
      <c r="E36" s="5"/>
      <c r="F36" s="5"/>
      <c r="G36" s="52"/>
      <c r="H36" s="61">
        <f>SUM(B36:G36)</f>
        <v>1</v>
      </c>
    </row>
    <row r="37" spans="1:8" ht="13.95" customHeight="1" x14ac:dyDescent="0.3">
      <c r="A37" s="72" t="s">
        <v>140</v>
      </c>
      <c r="B37" s="65"/>
      <c r="C37" s="5"/>
      <c r="D37" s="5"/>
      <c r="E37" s="5">
        <v>1</v>
      </c>
      <c r="F37" s="5"/>
      <c r="G37" s="52"/>
      <c r="H37" s="61">
        <f>SUM(B37:G37)</f>
        <v>1</v>
      </c>
    </row>
    <row r="38" spans="1:8" ht="13.95" customHeight="1" thickBot="1" x14ac:dyDescent="0.35">
      <c r="A38" s="76" t="s">
        <v>155</v>
      </c>
      <c r="B38" s="68"/>
      <c r="C38" s="29"/>
      <c r="D38" s="29"/>
      <c r="E38" s="29"/>
      <c r="F38" s="29">
        <v>1</v>
      </c>
      <c r="G38" s="56"/>
      <c r="H38" s="24">
        <f>SUM(B38:G38)</f>
        <v>1</v>
      </c>
    </row>
  </sheetData>
  <sortState ref="A2:H42">
    <sortCondition descending="1" ref="H1:H42"/>
  </sortState>
  <pageMargins left="0.23622047244094491" right="0.23622047244094491" top="0" bottom="0" header="0.31496062992125984" footer="0.31496062992125984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2" workbookViewId="0">
      <selection activeCell="J8" sqref="J8"/>
    </sheetView>
  </sheetViews>
  <sheetFormatPr baseColWidth="10" defaultRowHeight="14.4" x14ac:dyDescent="0.3"/>
  <cols>
    <col min="1" max="1" width="24.6640625" style="86" customWidth="1"/>
    <col min="2" max="7" width="15.6640625" style="20" customWidth="1"/>
    <col min="8" max="8" width="10.88671875" style="20"/>
  </cols>
  <sheetData>
    <row r="1" spans="1:8" ht="21" customHeight="1" thickBot="1" x14ac:dyDescent="0.35">
      <c r="A1" s="33" t="s">
        <v>5</v>
      </c>
      <c r="B1" s="41">
        <v>44651</v>
      </c>
      <c r="C1" s="40">
        <v>44693</v>
      </c>
      <c r="D1" s="40">
        <v>44728</v>
      </c>
      <c r="E1" s="40">
        <v>44749</v>
      </c>
      <c r="F1" s="40">
        <v>44812</v>
      </c>
      <c r="G1" s="40">
        <v>44840</v>
      </c>
      <c r="H1" s="34" t="s">
        <v>1</v>
      </c>
    </row>
    <row r="2" spans="1:8" x14ac:dyDescent="0.3">
      <c r="A2" s="84" t="s">
        <v>72</v>
      </c>
      <c r="B2" s="42">
        <v>6</v>
      </c>
      <c r="C2" s="38"/>
      <c r="D2" s="39">
        <v>7</v>
      </c>
      <c r="E2" s="38"/>
      <c r="F2" s="38"/>
      <c r="G2" s="46">
        <v>6</v>
      </c>
      <c r="H2" s="57">
        <f t="shared" ref="H2:H27" si="0">SUM(B2:G2)</f>
        <v>19</v>
      </c>
    </row>
    <row r="3" spans="1:8" x14ac:dyDescent="0.3">
      <c r="A3" s="78" t="s">
        <v>120</v>
      </c>
      <c r="B3" s="44"/>
      <c r="C3" s="18"/>
      <c r="D3" s="18">
        <v>8</v>
      </c>
      <c r="E3" s="18"/>
      <c r="F3" s="18"/>
      <c r="G3" s="47">
        <v>7</v>
      </c>
      <c r="H3" s="58">
        <f t="shared" si="0"/>
        <v>15</v>
      </c>
    </row>
    <row r="4" spans="1:8" x14ac:dyDescent="0.3">
      <c r="A4" s="78" t="s">
        <v>71</v>
      </c>
      <c r="B4" s="43">
        <v>7</v>
      </c>
      <c r="C4" s="22"/>
      <c r="D4" s="18"/>
      <c r="E4" s="22"/>
      <c r="F4" s="22">
        <v>3</v>
      </c>
      <c r="G4" s="47">
        <v>5</v>
      </c>
      <c r="H4" s="58">
        <f>SUM(B4:G4)</f>
        <v>15</v>
      </c>
    </row>
    <row r="5" spans="1:8" x14ac:dyDescent="0.3">
      <c r="A5" s="78" t="s">
        <v>124</v>
      </c>
      <c r="B5" s="44"/>
      <c r="C5" s="18"/>
      <c r="D5" s="18">
        <v>2</v>
      </c>
      <c r="E5" s="18">
        <v>6</v>
      </c>
      <c r="F5" s="18">
        <v>5</v>
      </c>
      <c r="G5" s="47"/>
      <c r="H5" s="58">
        <f t="shared" si="0"/>
        <v>13</v>
      </c>
    </row>
    <row r="6" spans="1:8" x14ac:dyDescent="0.3">
      <c r="A6" s="78" t="s">
        <v>157</v>
      </c>
      <c r="B6" s="44"/>
      <c r="C6" s="18"/>
      <c r="D6" s="18"/>
      <c r="E6" s="18"/>
      <c r="F6" s="18">
        <v>7</v>
      </c>
      <c r="G6" s="47">
        <v>5</v>
      </c>
      <c r="H6" s="58">
        <f t="shared" si="0"/>
        <v>12</v>
      </c>
    </row>
    <row r="7" spans="1:8" x14ac:dyDescent="0.3">
      <c r="A7" s="78" t="s">
        <v>159</v>
      </c>
      <c r="B7" s="44"/>
      <c r="C7" s="18"/>
      <c r="D7" s="18"/>
      <c r="E7" s="18"/>
      <c r="F7" s="18">
        <v>3</v>
      </c>
      <c r="G7" s="47">
        <v>8</v>
      </c>
      <c r="H7" s="58">
        <f t="shared" si="0"/>
        <v>11</v>
      </c>
    </row>
    <row r="8" spans="1:8" x14ac:dyDescent="0.3">
      <c r="A8" s="78" t="s">
        <v>70</v>
      </c>
      <c r="B8" s="43">
        <v>8</v>
      </c>
      <c r="C8" s="22"/>
      <c r="D8" s="22"/>
      <c r="E8" s="18"/>
      <c r="F8" s="22"/>
      <c r="G8" s="47"/>
      <c r="H8" s="58">
        <f t="shared" si="0"/>
        <v>8</v>
      </c>
    </row>
    <row r="9" spans="1:8" x14ac:dyDescent="0.3">
      <c r="A9" s="78" t="s">
        <v>96</v>
      </c>
      <c r="B9" s="44"/>
      <c r="C9" s="18">
        <v>8</v>
      </c>
      <c r="D9" s="18"/>
      <c r="E9" s="18"/>
      <c r="F9" s="18"/>
      <c r="G9" s="47"/>
      <c r="H9" s="58">
        <f t="shared" si="0"/>
        <v>8</v>
      </c>
    </row>
    <row r="10" spans="1:8" x14ac:dyDescent="0.3">
      <c r="A10" s="78" t="s">
        <v>141</v>
      </c>
      <c r="B10" s="44"/>
      <c r="C10" s="18"/>
      <c r="D10" s="18"/>
      <c r="E10" s="18">
        <v>8</v>
      </c>
      <c r="F10" s="18"/>
      <c r="G10" s="47"/>
      <c r="H10" s="58">
        <f t="shared" si="0"/>
        <v>8</v>
      </c>
    </row>
    <row r="11" spans="1:8" x14ac:dyDescent="0.3">
      <c r="A11" s="78" t="s">
        <v>156</v>
      </c>
      <c r="B11" s="44"/>
      <c r="C11" s="18"/>
      <c r="D11" s="18"/>
      <c r="E11" s="18"/>
      <c r="F11" s="18">
        <v>8</v>
      </c>
      <c r="G11" s="47"/>
      <c r="H11" s="58">
        <f t="shared" si="0"/>
        <v>8</v>
      </c>
    </row>
    <row r="12" spans="1:8" x14ac:dyDescent="0.3">
      <c r="A12" s="78" t="s">
        <v>97</v>
      </c>
      <c r="B12" s="44"/>
      <c r="C12" s="18">
        <v>7</v>
      </c>
      <c r="D12" s="18"/>
      <c r="E12" s="18"/>
      <c r="F12" s="18"/>
      <c r="G12" s="47"/>
      <c r="H12" s="58">
        <f t="shared" si="0"/>
        <v>7</v>
      </c>
    </row>
    <row r="13" spans="1:8" x14ac:dyDescent="0.3">
      <c r="A13" s="78" t="s">
        <v>142</v>
      </c>
      <c r="B13" s="44"/>
      <c r="C13" s="18"/>
      <c r="D13" s="18"/>
      <c r="E13" s="18">
        <v>7</v>
      </c>
      <c r="F13" s="18"/>
      <c r="G13" s="47"/>
      <c r="H13" s="58">
        <f t="shared" si="0"/>
        <v>7</v>
      </c>
    </row>
    <row r="14" spans="1:8" x14ac:dyDescent="0.3">
      <c r="A14" s="78" t="s">
        <v>98</v>
      </c>
      <c r="B14" s="44"/>
      <c r="C14" s="18">
        <v>6</v>
      </c>
      <c r="D14" s="18"/>
      <c r="E14" s="18"/>
      <c r="F14" s="18"/>
      <c r="G14" s="47"/>
      <c r="H14" s="58">
        <f t="shared" si="0"/>
        <v>6</v>
      </c>
    </row>
    <row r="15" spans="1:8" x14ac:dyDescent="0.3">
      <c r="A15" s="78" t="s">
        <v>121</v>
      </c>
      <c r="B15" s="44"/>
      <c r="C15" s="18"/>
      <c r="D15" s="18">
        <v>6</v>
      </c>
      <c r="E15" s="18"/>
      <c r="F15" s="18"/>
      <c r="G15" s="47"/>
      <c r="H15" s="58">
        <f t="shared" si="0"/>
        <v>6</v>
      </c>
    </row>
    <row r="16" spans="1:8" x14ac:dyDescent="0.3">
      <c r="A16" s="78" t="s">
        <v>102</v>
      </c>
      <c r="B16" s="44"/>
      <c r="C16" s="18">
        <v>2</v>
      </c>
      <c r="D16" s="18"/>
      <c r="E16" s="18"/>
      <c r="F16" s="18">
        <v>4</v>
      </c>
      <c r="G16" s="47"/>
      <c r="H16" s="58">
        <f t="shared" si="0"/>
        <v>6</v>
      </c>
    </row>
    <row r="17" spans="1:8" x14ac:dyDescent="0.3">
      <c r="A17" s="78" t="s">
        <v>158</v>
      </c>
      <c r="B17" s="44"/>
      <c r="C17" s="18"/>
      <c r="D17" s="18"/>
      <c r="E17" s="18"/>
      <c r="F17" s="18">
        <v>6</v>
      </c>
      <c r="G17" s="47"/>
      <c r="H17" s="58">
        <f t="shared" si="0"/>
        <v>6</v>
      </c>
    </row>
    <row r="18" spans="1:8" x14ac:dyDescent="0.3">
      <c r="A18" s="78" t="s">
        <v>74</v>
      </c>
      <c r="B18" s="44">
        <v>4</v>
      </c>
      <c r="C18" s="18"/>
      <c r="D18" s="18"/>
      <c r="E18" s="18"/>
      <c r="F18" s="18"/>
      <c r="G18" s="47">
        <v>2</v>
      </c>
      <c r="H18" s="58">
        <f t="shared" si="0"/>
        <v>6</v>
      </c>
    </row>
    <row r="19" spans="1:8" x14ac:dyDescent="0.3">
      <c r="A19" s="78" t="s">
        <v>73</v>
      </c>
      <c r="B19" s="43">
        <v>5</v>
      </c>
      <c r="C19" s="22"/>
      <c r="D19" s="18"/>
      <c r="E19" s="22"/>
      <c r="F19" s="22"/>
      <c r="G19" s="47"/>
      <c r="H19" s="58">
        <f t="shared" si="0"/>
        <v>5</v>
      </c>
    </row>
    <row r="20" spans="1:8" x14ac:dyDescent="0.3">
      <c r="A20" s="78" t="s">
        <v>99</v>
      </c>
      <c r="B20" s="44"/>
      <c r="C20" s="18">
        <v>5</v>
      </c>
      <c r="D20" s="18"/>
      <c r="E20" s="18"/>
      <c r="F20" s="18"/>
      <c r="G20" s="47"/>
      <c r="H20" s="58">
        <f t="shared" si="0"/>
        <v>5</v>
      </c>
    </row>
    <row r="21" spans="1:8" x14ac:dyDescent="0.3">
      <c r="A21" s="78" t="s">
        <v>122</v>
      </c>
      <c r="B21" s="44"/>
      <c r="C21" s="18"/>
      <c r="D21" s="18">
        <v>5</v>
      </c>
      <c r="E21" s="18"/>
      <c r="F21" s="18"/>
      <c r="G21" s="47"/>
      <c r="H21" s="58">
        <f t="shared" si="0"/>
        <v>5</v>
      </c>
    </row>
    <row r="22" spans="1:8" x14ac:dyDescent="0.3">
      <c r="A22" s="78" t="s">
        <v>75</v>
      </c>
      <c r="B22" s="43">
        <v>3</v>
      </c>
      <c r="C22" s="22"/>
      <c r="D22" s="18"/>
      <c r="E22" s="18">
        <v>2</v>
      </c>
      <c r="F22" s="22"/>
      <c r="G22" s="47"/>
      <c r="H22" s="58">
        <f t="shared" si="0"/>
        <v>5</v>
      </c>
    </row>
    <row r="23" spans="1:8" x14ac:dyDescent="0.3">
      <c r="A23" s="78" t="s">
        <v>143</v>
      </c>
      <c r="B23" s="44"/>
      <c r="C23" s="18"/>
      <c r="D23" s="18"/>
      <c r="E23" s="18">
        <v>5</v>
      </c>
      <c r="F23" s="18"/>
      <c r="G23" s="47"/>
      <c r="H23" s="58">
        <f t="shared" si="0"/>
        <v>5</v>
      </c>
    </row>
    <row r="24" spans="1:8" x14ac:dyDescent="0.3">
      <c r="A24" s="78" t="s">
        <v>100</v>
      </c>
      <c r="B24" s="44"/>
      <c r="C24" s="18">
        <v>4</v>
      </c>
      <c r="D24" s="18"/>
      <c r="E24" s="18"/>
      <c r="F24" s="18"/>
      <c r="G24" s="47"/>
      <c r="H24" s="58">
        <f t="shared" si="0"/>
        <v>4</v>
      </c>
    </row>
    <row r="25" spans="1:8" x14ac:dyDescent="0.3">
      <c r="A25" s="78" t="s">
        <v>77</v>
      </c>
      <c r="B25" s="43">
        <v>1</v>
      </c>
      <c r="C25" s="22"/>
      <c r="D25" s="18">
        <v>3</v>
      </c>
      <c r="E25" s="22"/>
      <c r="F25" s="22"/>
      <c r="G25" s="47"/>
      <c r="H25" s="58">
        <f t="shared" si="0"/>
        <v>4</v>
      </c>
    </row>
    <row r="26" spans="1:8" x14ac:dyDescent="0.3">
      <c r="A26" s="78" t="s">
        <v>123</v>
      </c>
      <c r="B26" s="44"/>
      <c r="C26" s="18"/>
      <c r="D26" s="18">
        <v>4</v>
      </c>
      <c r="E26" s="18"/>
      <c r="F26" s="18"/>
      <c r="G26" s="47"/>
      <c r="H26" s="58">
        <f t="shared" si="0"/>
        <v>4</v>
      </c>
    </row>
    <row r="27" spans="1:8" x14ac:dyDescent="0.3">
      <c r="A27" s="78" t="s">
        <v>144</v>
      </c>
      <c r="B27" s="44"/>
      <c r="C27" s="18"/>
      <c r="D27" s="18"/>
      <c r="E27" s="18">
        <v>4</v>
      </c>
      <c r="F27" s="18"/>
      <c r="G27" s="47"/>
      <c r="H27" s="58">
        <f t="shared" si="0"/>
        <v>4</v>
      </c>
    </row>
    <row r="28" spans="1:8" x14ac:dyDescent="0.3">
      <c r="A28" s="78" t="s">
        <v>166</v>
      </c>
      <c r="B28" s="44"/>
      <c r="C28" s="18"/>
      <c r="D28" s="18"/>
      <c r="E28" s="18"/>
      <c r="F28" s="18"/>
      <c r="G28" s="47">
        <v>4</v>
      </c>
      <c r="H28" s="58">
        <v>4</v>
      </c>
    </row>
    <row r="29" spans="1:8" x14ac:dyDescent="0.3">
      <c r="A29" s="78" t="s">
        <v>101</v>
      </c>
      <c r="B29" s="44"/>
      <c r="C29" s="18">
        <v>3</v>
      </c>
      <c r="D29" s="18"/>
      <c r="E29" s="18"/>
      <c r="F29" s="18"/>
      <c r="G29" s="47"/>
      <c r="H29" s="58">
        <f>SUM(B29:G29)</f>
        <v>3</v>
      </c>
    </row>
    <row r="30" spans="1:8" x14ac:dyDescent="0.3">
      <c r="A30" s="78" t="s">
        <v>145</v>
      </c>
      <c r="B30" s="44"/>
      <c r="C30" s="18"/>
      <c r="D30" s="18"/>
      <c r="E30" s="18">
        <v>3</v>
      </c>
      <c r="F30" s="18"/>
      <c r="G30" s="47"/>
      <c r="H30" s="58">
        <f>SUM(B30:G30)</f>
        <v>3</v>
      </c>
    </row>
    <row r="31" spans="1:8" x14ac:dyDescent="0.3">
      <c r="A31" s="78" t="s">
        <v>167</v>
      </c>
      <c r="B31" s="44"/>
      <c r="C31" s="18"/>
      <c r="D31" s="18"/>
      <c r="E31" s="18"/>
      <c r="F31" s="18"/>
      <c r="G31" s="47">
        <v>3</v>
      </c>
      <c r="H31" s="58">
        <v>3</v>
      </c>
    </row>
    <row r="32" spans="1:8" x14ac:dyDescent="0.3">
      <c r="A32" s="78" t="s">
        <v>76</v>
      </c>
      <c r="B32" s="43">
        <v>2</v>
      </c>
      <c r="C32" s="22"/>
      <c r="D32" s="18"/>
      <c r="E32" s="22"/>
      <c r="F32" s="22"/>
      <c r="G32" s="47"/>
      <c r="H32" s="58">
        <f t="shared" ref="H32:H37" si="1">SUM(B32:G32)</f>
        <v>2</v>
      </c>
    </row>
    <row r="33" spans="1:8" x14ac:dyDescent="0.3">
      <c r="A33" s="78" t="s">
        <v>160</v>
      </c>
      <c r="B33" s="44"/>
      <c r="C33" s="18"/>
      <c r="D33" s="18"/>
      <c r="E33" s="18"/>
      <c r="F33" s="18">
        <v>2</v>
      </c>
      <c r="G33" s="47"/>
      <c r="H33" s="58">
        <f t="shared" si="1"/>
        <v>2</v>
      </c>
    </row>
    <row r="34" spans="1:8" x14ac:dyDescent="0.3">
      <c r="A34" s="78" t="s">
        <v>161</v>
      </c>
      <c r="B34" s="44"/>
      <c r="C34" s="18"/>
      <c r="D34" s="18"/>
      <c r="E34" s="18"/>
      <c r="F34" s="18">
        <v>1</v>
      </c>
      <c r="G34" s="47">
        <v>1</v>
      </c>
      <c r="H34" s="58">
        <f t="shared" si="1"/>
        <v>2</v>
      </c>
    </row>
    <row r="35" spans="1:8" x14ac:dyDescent="0.3">
      <c r="A35" s="78" t="s">
        <v>103</v>
      </c>
      <c r="B35" s="44"/>
      <c r="C35" s="18">
        <v>1</v>
      </c>
      <c r="D35" s="18"/>
      <c r="E35" s="18"/>
      <c r="F35" s="18"/>
      <c r="G35" s="47"/>
      <c r="H35" s="58">
        <f t="shared" si="1"/>
        <v>1</v>
      </c>
    </row>
    <row r="36" spans="1:8" x14ac:dyDescent="0.3">
      <c r="A36" s="78" t="s">
        <v>125</v>
      </c>
      <c r="B36" s="44"/>
      <c r="C36" s="18"/>
      <c r="D36" s="18">
        <v>1</v>
      </c>
      <c r="E36" s="18"/>
      <c r="F36" s="18"/>
      <c r="G36" s="47"/>
      <c r="H36" s="58">
        <f t="shared" si="1"/>
        <v>1</v>
      </c>
    </row>
    <row r="37" spans="1:8" ht="15" thickBot="1" x14ac:dyDescent="0.35">
      <c r="A37" s="85" t="s">
        <v>170</v>
      </c>
      <c r="B37" s="69"/>
      <c r="C37" s="55"/>
      <c r="D37" s="55"/>
      <c r="E37" s="55">
        <v>1</v>
      </c>
      <c r="F37" s="55"/>
      <c r="G37" s="70"/>
      <c r="H37" s="60">
        <f t="shared" si="1"/>
        <v>1</v>
      </c>
    </row>
  </sheetData>
  <sortState ref="A2:H39">
    <sortCondition descending="1" ref="H1:H39"/>
  </sortState>
  <pageMargins left="0.70866141732283472" right="0.70866141732283472" top="0" bottom="0" header="0.31496062992125984" footer="0.31496062992125984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B12" sqref="B12"/>
    </sheetView>
  </sheetViews>
  <sheetFormatPr baseColWidth="10" defaultRowHeight="14.4" x14ac:dyDescent="0.3"/>
  <cols>
    <col min="1" max="1" width="21" bestFit="1" customWidth="1"/>
    <col min="2" max="2" width="16.5546875" customWidth="1"/>
  </cols>
  <sheetData>
    <row r="3" spans="1:2" x14ac:dyDescent="0.3">
      <c r="A3" s="2" t="s">
        <v>19</v>
      </c>
      <c r="B3" t="s">
        <v>21</v>
      </c>
    </row>
    <row r="4" spans="1:2" x14ac:dyDescent="0.3">
      <c r="A4" s="3" t="s">
        <v>16</v>
      </c>
      <c r="B4" s="4">
        <v>10</v>
      </c>
    </row>
    <row r="5" spans="1:2" x14ac:dyDescent="0.3">
      <c r="A5" s="3" t="s">
        <v>14</v>
      </c>
      <c r="B5" s="4">
        <v>8</v>
      </c>
    </row>
    <row r="6" spans="1:2" x14ac:dyDescent="0.3">
      <c r="A6" s="3" t="s">
        <v>17</v>
      </c>
      <c r="B6" s="4">
        <v>4</v>
      </c>
    </row>
    <row r="7" spans="1:2" x14ac:dyDescent="0.3">
      <c r="A7" s="3" t="s">
        <v>18</v>
      </c>
      <c r="B7" s="4">
        <v>2</v>
      </c>
    </row>
    <row r="8" spans="1:2" x14ac:dyDescent="0.3">
      <c r="A8" s="3" t="s">
        <v>10</v>
      </c>
      <c r="B8" s="4">
        <v>0</v>
      </c>
    </row>
    <row r="9" spans="1:2" x14ac:dyDescent="0.3">
      <c r="A9" s="3" t="s">
        <v>15</v>
      </c>
      <c r="B9" s="4">
        <v>0</v>
      </c>
    </row>
    <row r="10" spans="1:2" x14ac:dyDescent="0.3">
      <c r="A10" s="3" t="s">
        <v>8</v>
      </c>
      <c r="B10" s="4">
        <v>0</v>
      </c>
    </row>
    <row r="11" spans="1:2" x14ac:dyDescent="0.3">
      <c r="A11" s="3" t="s">
        <v>7</v>
      </c>
      <c r="B11" s="4">
        <v>0</v>
      </c>
    </row>
    <row r="12" spans="1:2" x14ac:dyDescent="0.3">
      <c r="A12" s="3" t="s">
        <v>9</v>
      </c>
      <c r="B12" s="4">
        <v>0</v>
      </c>
    </row>
    <row r="13" spans="1:2" x14ac:dyDescent="0.3">
      <c r="A13" s="3" t="s">
        <v>6</v>
      </c>
      <c r="B13" s="4">
        <v>0</v>
      </c>
    </row>
    <row r="14" spans="1:2" x14ac:dyDescent="0.3">
      <c r="A14" s="3" t="s">
        <v>13</v>
      </c>
      <c r="B14" s="4">
        <v>0</v>
      </c>
    </row>
    <row r="15" spans="1:2" x14ac:dyDescent="0.3">
      <c r="A15" s="3" t="s">
        <v>11</v>
      </c>
      <c r="B15" s="4">
        <v>0</v>
      </c>
    </row>
    <row r="16" spans="1:2" x14ac:dyDescent="0.3">
      <c r="A16" s="3" t="s">
        <v>12</v>
      </c>
      <c r="B16" s="4">
        <v>0</v>
      </c>
    </row>
    <row r="17" spans="1:2" x14ac:dyDescent="0.3">
      <c r="A17" s="3" t="s">
        <v>20</v>
      </c>
      <c r="B17" s="4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classement clubs</vt:lpstr>
      <vt:lpstr>série1</vt:lpstr>
      <vt:lpstr>série2</vt:lpstr>
      <vt:lpstr>série3</vt:lpstr>
      <vt:lpstr>série4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2022-11-16T13:52:11Z</dcterms:modified>
</cp:coreProperties>
</file>